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ervices &amp; Support\Sport\SPORT-Gills\Winter Sport\Football - Soccer\2018\"/>
    </mc:Choice>
  </mc:AlternateContent>
  <bookViews>
    <workbookView xWindow="0" yWindow="0" windowWidth="28800" windowHeight="12330" firstSheet="1" activeTab="4"/>
  </bookViews>
  <sheets>
    <sheet name="Finals teams" sheetId="7" r:id="rId1"/>
    <sheet name="Finals Day results" sheetId="9" r:id="rId2"/>
    <sheet name="Finals Draw" sheetId="8" r:id="rId3"/>
    <sheet name="Fnals Draw V2" sheetId="10" r:id="rId4"/>
    <sheet name="7-8 Boys" sheetId="1" r:id="rId5"/>
    <sheet name="7-8 Girls" sheetId="2" r:id="rId6"/>
    <sheet name="9-10 Boys" sheetId="3" r:id="rId7"/>
    <sheet name="9-10 Girls" sheetId="4" r:id="rId8"/>
    <sheet name="11-12 Boys" sheetId="5" r:id="rId9"/>
    <sheet name="11-12 Girls" sheetId="6" r:id="rId10"/>
  </sheets>
  <definedNames>
    <definedName name="_xlnm.Print_Area" localSheetId="3">'Fnals Draw V2'!$A$1:$F$26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7" l="1"/>
  <c r="J5" i="7"/>
  <c r="J6" i="7"/>
  <c r="J7" i="7"/>
  <c r="J8" i="7"/>
  <c r="J9" i="7"/>
  <c r="J10" i="7"/>
  <c r="J3" i="7"/>
  <c r="H4" i="7" l="1"/>
  <c r="H5" i="7"/>
  <c r="H6" i="7"/>
  <c r="H7" i="7"/>
  <c r="H8" i="7"/>
  <c r="H9" i="7"/>
  <c r="H10" i="7"/>
  <c r="H3" i="7"/>
  <c r="H4" i="6" l="1"/>
  <c r="H5" i="6"/>
  <c r="H6" i="6"/>
  <c r="V8" i="4" l="1"/>
  <c r="O8" i="4"/>
  <c r="H8" i="4"/>
  <c r="V6" i="2"/>
  <c r="O6" i="2"/>
  <c r="H6" i="2"/>
  <c r="V5" i="1"/>
  <c r="V6" i="1"/>
  <c r="V7" i="1"/>
  <c r="V8" i="1"/>
  <c r="V9" i="1"/>
  <c r="O5" i="1"/>
  <c r="O6" i="1"/>
  <c r="O7" i="1"/>
  <c r="O8" i="1"/>
  <c r="O9" i="1"/>
  <c r="H5" i="1"/>
  <c r="H6" i="1"/>
  <c r="H7" i="1"/>
  <c r="H8" i="1"/>
  <c r="H9" i="1"/>
  <c r="W8" i="4" l="1"/>
  <c r="W6" i="2"/>
  <c r="W6" i="1"/>
  <c r="W9" i="1"/>
  <c r="W7" i="1"/>
  <c r="W8" i="1"/>
  <c r="W5" i="1"/>
  <c r="V4" i="1"/>
  <c r="O4" i="1"/>
  <c r="W4" i="1" l="1"/>
  <c r="V4" i="2"/>
  <c r="V5" i="2"/>
  <c r="O4" i="2"/>
  <c r="O5" i="2"/>
  <c r="V5" i="3"/>
  <c r="V6" i="3"/>
  <c r="V7" i="3"/>
  <c r="V8" i="3"/>
  <c r="V9" i="3"/>
  <c r="V4" i="3"/>
  <c r="O5" i="3"/>
  <c r="O6" i="3"/>
  <c r="O7" i="3"/>
  <c r="O8" i="3"/>
  <c r="O9" i="3"/>
  <c r="O4" i="3"/>
  <c r="V5" i="4"/>
  <c r="V6" i="4"/>
  <c r="V7" i="4"/>
  <c r="V4" i="4"/>
  <c r="O5" i="4"/>
  <c r="O6" i="4"/>
  <c r="O7" i="4"/>
  <c r="O4" i="4"/>
  <c r="V5" i="5"/>
  <c r="V6" i="5"/>
  <c r="V7" i="5"/>
  <c r="V8" i="5"/>
  <c r="V4" i="5"/>
  <c r="O5" i="5"/>
  <c r="O6" i="5"/>
  <c r="O7" i="5"/>
  <c r="O8" i="5"/>
  <c r="O4" i="5"/>
  <c r="V6" i="6"/>
  <c r="V5" i="6"/>
  <c r="V4" i="6"/>
  <c r="O6" i="6"/>
  <c r="O5" i="6"/>
  <c r="O4" i="6"/>
  <c r="W8" i="5" l="1"/>
  <c r="W6" i="6"/>
  <c r="W5" i="6"/>
  <c r="W4" i="6"/>
  <c r="W5" i="4"/>
  <c r="W7" i="4"/>
  <c r="W6" i="4"/>
  <c r="W5" i="3"/>
  <c r="W6" i="3"/>
  <c r="W4" i="3"/>
  <c r="W8" i="3"/>
  <c r="W7" i="3"/>
  <c r="W4" i="2"/>
  <c r="W5" i="2"/>
  <c r="W9" i="3"/>
  <c r="W4" i="4"/>
  <c r="W5" i="5"/>
  <c r="W7" i="5"/>
  <c r="W6" i="5"/>
  <c r="W4" i="5"/>
  <c r="H5" i="5"/>
  <c r="H4" i="1"/>
  <c r="H6" i="5" l="1"/>
  <c r="H7" i="5"/>
  <c r="H8" i="5"/>
  <c r="H4" i="5"/>
  <c r="H5" i="4"/>
  <c r="H6" i="4"/>
  <c r="H7" i="4"/>
  <c r="H4" i="4"/>
  <c r="H5" i="3"/>
  <c r="H6" i="3"/>
  <c r="H7" i="3"/>
  <c r="H8" i="3"/>
  <c r="H9" i="3"/>
  <c r="H4" i="3"/>
  <c r="H4" i="2"/>
  <c r="H5" i="2"/>
</calcChain>
</file>

<file path=xl/sharedStrings.xml><?xml version="1.0" encoding="utf-8"?>
<sst xmlns="http://schemas.openxmlformats.org/spreadsheetml/2006/main" count="526" uniqueCount="139">
  <si>
    <t>Kepnock</t>
  </si>
  <si>
    <t>St Luke's</t>
  </si>
  <si>
    <t>Bundy High</t>
  </si>
  <si>
    <t>Round 1</t>
  </si>
  <si>
    <t>Round 2</t>
  </si>
  <si>
    <t>Round 3</t>
  </si>
  <si>
    <t>Round 4</t>
  </si>
  <si>
    <t>Round 5</t>
  </si>
  <si>
    <t>Round 6</t>
  </si>
  <si>
    <t>Total</t>
  </si>
  <si>
    <t>BCC</t>
  </si>
  <si>
    <t>North</t>
  </si>
  <si>
    <t>Rosedale</t>
  </si>
  <si>
    <t>Shalom</t>
  </si>
  <si>
    <t>FOR</t>
  </si>
  <si>
    <t>AGAINST</t>
  </si>
  <si>
    <t>R1</t>
  </si>
  <si>
    <t>R2</t>
  </si>
  <si>
    <t>R3</t>
  </si>
  <si>
    <t>R4</t>
  </si>
  <si>
    <t>R5</t>
  </si>
  <si>
    <t>R6</t>
  </si>
  <si>
    <t>TOTAL</t>
  </si>
  <si>
    <t>DIFFERENCE</t>
  </si>
  <si>
    <t>BSHS</t>
  </si>
  <si>
    <t>11/12 Boys</t>
  </si>
  <si>
    <t>Gin Gin</t>
  </si>
  <si>
    <t>11/12 Girls</t>
  </si>
  <si>
    <t>9/10 Girls</t>
  </si>
  <si>
    <t>9/10 Boys</t>
  </si>
  <si>
    <t>7/8 Girls</t>
  </si>
  <si>
    <t>7/8 Boys</t>
  </si>
  <si>
    <t>BCC 1</t>
  </si>
  <si>
    <t>St Lukes</t>
  </si>
  <si>
    <t xml:space="preserve">Shalom </t>
  </si>
  <si>
    <t>Player #</t>
  </si>
  <si>
    <t>BDSSS Winter Finals Day Draw</t>
  </si>
  <si>
    <t>Time</t>
  </si>
  <si>
    <t>FIELD 1</t>
  </si>
  <si>
    <t>FIELD 2</t>
  </si>
  <si>
    <t>FIELD 3</t>
  </si>
  <si>
    <t>FIELD 5</t>
  </si>
  <si>
    <t>11/12 Girls - Game 1</t>
  </si>
  <si>
    <t>11/12 Girls - Game 2</t>
  </si>
  <si>
    <t>9/10 Boys - Game 1</t>
  </si>
  <si>
    <t>7/8 Boys - Game 1</t>
  </si>
  <si>
    <t>VS</t>
  </si>
  <si>
    <t>11/12 Boys - Game 1</t>
  </si>
  <si>
    <t>11/12 Boys - Game 2</t>
  </si>
  <si>
    <t>9/10 Girls - Game 1</t>
  </si>
  <si>
    <t>7/8 Boys - Game 2</t>
  </si>
  <si>
    <t>9/10 Girls - Game 2</t>
  </si>
  <si>
    <t>9/10 Boys - Game 2</t>
  </si>
  <si>
    <t>Loser Game 1</t>
  </si>
  <si>
    <t>Loser Game 2</t>
  </si>
  <si>
    <t>11/12 Boys - Consolation Final</t>
  </si>
  <si>
    <t>7/8 Boys - Grand Final</t>
  </si>
  <si>
    <t>7/8 Boys - Consolation Final</t>
  </si>
  <si>
    <t>Winner Game 1</t>
  </si>
  <si>
    <t>Winner Game 2</t>
  </si>
  <si>
    <t>11/12 Girls - Grand Final</t>
  </si>
  <si>
    <t>9/10 Girls - Consolation Final</t>
  </si>
  <si>
    <t xml:space="preserve">9/10 Boys - Consolation Final </t>
  </si>
  <si>
    <t>11/12 Boys - Grand Final</t>
  </si>
  <si>
    <t>9/10 Boys - Grand Final</t>
  </si>
  <si>
    <t>9/10 Girls - Grand Final</t>
  </si>
  <si>
    <t>North (1)</t>
  </si>
  <si>
    <t>Rosedale (2)</t>
  </si>
  <si>
    <t>7/8 Girls - Game 1</t>
  </si>
  <si>
    <t>Shalom (1)</t>
  </si>
  <si>
    <t>Rosedale (3)</t>
  </si>
  <si>
    <t>7/8 Girls - Game 2</t>
  </si>
  <si>
    <t>Kepnock (2)</t>
  </si>
  <si>
    <t>7/8 Girls - Grand Final</t>
  </si>
  <si>
    <t>North (4)</t>
  </si>
  <si>
    <t>BCC (2)</t>
  </si>
  <si>
    <t>Gin Gin (3)</t>
  </si>
  <si>
    <t>BSHS (1)</t>
  </si>
  <si>
    <t>St Lukes (4)</t>
  </si>
  <si>
    <t>Shalom (3)</t>
  </si>
  <si>
    <t>St Lukes (2)</t>
  </si>
  <si>
    <t>BSHS (3)</t>
  </si>
  <si>
    <t>Win Forfeit</t>
  </si>
  <si>
    <t>Kepnock (1)</t>
  </si>
  <si>
    <t>Shalom (4)</t>
  </si>
  <si>
    <t>BCC (3)</t>
  </si>
  <si>
    <t>7/8 Girls Rosedale (3) Bye</t>
  </si>
  <si>
    <t>11/12 Girls Kepnock (3) Bye</t>
  </si>
  <si>
    <t>Finals Teams</t>
  </si>
  <si>
    <t>$2 per Player</t>
  </si>
  <si>
    <t>Total $$$</t>
  </si>
  <si>
    <t>Total teams</t>
  </si>
  <si>
    <t>Top 4 teams</t>
  </si>
  <si>
    <t>Semi Final</t>
  </si>
  <si>
    <t>Grand Final</t>
  </si>
  <si>
    <t>V</t>
  </si>
  <si>
    <t>W</t>
  </si>
  <si>
    <t>Winner GF</t>
  </si>
  <si>
    <t>Field 1</t>
  </si>
  <si>
    <t>9am</t>
  </si>
  <si>
    <t>1 Shalom (1)</t>
  </si>
  <si>
    <t>2 North (4)</t>
  </si>
  <si>
    <t>Field 3</t>
  </si>
  <si>
    <t>3 St Lukes (2)</t>
  </si>
  <si>
    <t>4 BSHS (3)</t>
  </si>
  <si>
    <t>Field 5</t>
  </si>
  <si>
    <t>10am</t>
  </si>
  <si>
    <t>2 Kepnock (2)</t>
  </si>
  <si>
    <t>3 Loser Game 1</t>
  </si>
  <si>
    <t>11am</t>
  </si>
  <si>
    <t>4 Rosedale (3)</t>
  </si>
  <si>
    <t>Field 2</t>
  </si>
  <si>
    <t>1 Kepnock (1)</t>
  </si>
  <si>
    <t>2 Shalom (4)</t>
  </si>
  <si>
    <t>4 BCC (3)</t>
  </si>
  <si>
    <t>3 BCC (2)</t>
  </si>
  <si>
    <t>4 Gin Gin (3)</t>
  </si>
  <si>
    <t>Top 3 teams</t>
  </si>
  <si>
    <t>1 BSHS (1)</t>
  </si>
  <si>
    <t>2 St Lukes (4)</t>
  </si>
  <si>
    <t>3 Kepnock (2)</t>
  </si>
  <si>
    <t>4 Shalom (3)</t>
  </si>
  <si>
    <t>1 North (1)</t>
  </si>
  <si>
    <t>2 Rosedale (2)</t>
  </si>
  <si>
    <t xml:space="preserve">Field 2 </t>
  </si>
  <si>
    <t>12pm</t>
  </si>
  <si>
    <t>Consolation Game - Field 3 @12pm</t>
  </si>
  <si>
    <t>Team</t>
  </si>
  <si>
    <t xml:space="preserve">Field 5 </t>
  </si>
  <si>
    <t>1pm</t>
  </si>
  <si>
    <t>2pm</t>
  </si>
  <si>
    <t>Consolation Game - Field 3 @1pm</t>
  </si>
  <si>
    <t>Consolation Game - Field 2 @1pm</t>
  </si>
  <si>
    <t>Kepnock (3)</t>
  </si>
  <si>
    <t>Consolation Game - Field 1 @12pm</t>
  </si>
  <si>
    <t>4 Kepnock (3)</t>
  </si>
  <si>
    <t>Kepnock (4)</t>
  </si>
  <si>
    <t>Shalom (2)</t>
  </si>
  <si>
    <t>St Lukes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</si>
</sst>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0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8"/>
      <color theme="1"/>
      <name val="Californian FB"/>
      <family val="1"/>
    </font>
    <font>
      <sz val="18"/>
      <color theme="1"/>
      <name val="Californian FB"/>
      <family val="1"/>
    </font>
    <font>
      <b/>
      <sz val="18"/>
      <color theme="1"/>
      <name val="Californian FB"/>
      <family val="1"/>
    </font>
    <font>
      <i/>
      <sz val="16"/>
      <color theme="1"/>
      <name val="Californian FB"/>
      <family val="1"/>
    </font>
    <font>
      <sz val="11"/>
      <color theme="1"/>
      <name val="Californian FB"/>
      <family val="1"/>
    </font>
    <font>
      <sz val="14"/>
      <color theme="1"/>
      <name val="Californian FB"/>
      <family val="1"/>
    </font>
    <font>
      <sz val="12"/>
      <color theme="1"/>
      <name val="Bernard MT Condensed"/>
      <family val="1"/>
    </font>
    <font>
      <i/>
      <sz val="12"/>
      <color theme="1"/>
      <name val="Bernard MT Condensed"/>
      <family val="1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00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9" tint="0.39997558519241921"/>
        <bgColor rgb="FF00FF00"/>
      </patternFill>
    </fill>
    <fill>
      <patternFill patternType="solid">
        <fgColor theme="4" tint="0.39997558519241921"/>
        <bgColor rgb="FF00FF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 applyFill="1" applyBorder="1" applyAlignment="1"/>
    <xf numFmtId="0" fontId="0" fillId="0" borderId="2" xfId="0" applyFont="1" applyBorder="1" applyAlignment="1"/>
    <xf numFmtId="0" fontId="3" fillId="0" borderId="2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18" fontId="2" fillId="0" borderId="0" xfId="0" applyNumberFormat="1" applyFont="1" applyAlignment="1"/>
    <xf numFmtId="0" fontId="7" fillId="8" borderId="2" xfId="0" applyFont="1" applyFill="1" applyBorder="1" applyAlignment="1">
      <alignment horizontal="left"/>
    </xf>
    <xf numFmtId="0" fontId="8" fillId="4" borderId="2" xfId="0" applyFont="1" applyFill="1" applyBorder="1" applyAlignment="1"/>
    <xf numFmtId="0" fontId="8" fillId="9" borderId="2" xfId="0" applyFont="1" applyFill="1" applyBorder="1" applyAlignment="1"/>
    <xf numFmtId="0" fontId="8" fillId="10" borderId="2" xfId="0" applyFont="1" applyFill="1" applyBorder="1" applyAlignment="1"/>
    <xf numFmtId="0" fontId="8" fillId="12" borderId="2" xfId="0" applyFont="1" applyFill="1" applyBorder="1" applyAlignment="1"/>
    <xf numFmtId="18" fontId="8" fillId="0" borderId="0" xfId="0" applyNumberFormat="1" applyFont="1" applyAlignment="1"/>
    <xf numFmtId="0" fontId="9" fillId="0" borderId="0" xfId="0" applyFont="1" applyAlignment="1"/>
    <xf numFmtId="0" fontId="8" fillId="6" borderId="2" xfId="0" applyFont="1" applyFill="1" applyBorder="1" applyAlignment="1"/>
    <xf numFmtId="0" fontId="8" fillId="7" borderId="2" xfId="0" applyFont="1" applyFill="1" applyBorder="1" applyAlignment="1"/>
    <xf numFmtId="0" fontId="9" fillId="0" borderId="0" xfId="0" applyFont="1" applyBorder="1" applyAlignment="1"/>
    <xf numFmtId="0" fontId="8" fillId="4" borderId="8" xfId="0" applyFont="1" applyFill="1" applyBorder="1" applyAlignment="1"/>
    <xf numFmtId="0" fontId="8" fillId="7" borderId="8" xfId="0" applyFont="1" applyFill="1" applyBorder="1" applyAlignment="1"/>
    <xf numFmtId="0" fontId="8" fillId="5" borderId="8" xfId="0" applyFont="1" applyFill="1" applyBorder="1" applyAlignment="1"/>
    <xf numFmtId="0" fontId="8" fillId="6" borderId="8" xfId="0" applyFont="1" applyFill="1" applyBorder="1" applyAlignment="1"/>
    <xf numFmtId="0" fontId="8" fillId="11" borderId="8" xfId="0" applyFont="1" applyFill="1" applyBorder="1" applyAlignment="1"/>
    <xf numFmtId="0" fontId="8" fillId="13" borderId="2" xfId="0" applyFont="1" applyFill="1" applyBorder="1" applyAlignment="1"/>
    <xf numFmtId="0" fontId="8" fillId="5" borderId="2" xfId="0" applyFont="1" applyFill="1" applyBorder="1" applyAlignment="1"/>
    <xf numFmtId="0" fontId="8" fillId="11" borderId="2" xfId="0" applyFont="1" applyFill="1" applyBorder="1" applyAlignment="1"/>
    <xf numFmtId="0" fontId="9" fillId="11" borderId="2" xfId="0" applyFont="1" applyFill="1" applyBorder="1" applyAlignment="1">
      <alignment horizontal="left"/>
    </xf>
    <xf numFmtId="0" fontId="0" fillId="14" borderId="3" xfId="0" applyFill="1" applyBorder="1" applyAlignment="1">
      <alignment horizontal="center"/>
    </xf>
    <xf numFmtId="0" fontId="0" fillId="14" borderId="0" xfId="0" applyFill="1"/>
    <xf numFmtId="0" fontId="10" fillId="0" borderId="0" xfId="0" applyFont="1"/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/>
    <xf numFmtId="164" fontId="0" fillId="0" borderId="4" xfId="0" applyNumberFormat="1" applyBorder="1"/>
    <xf numFmtId="164" fontId="0" fillId="0" borderId="5" xfId="0" applyNumberFormat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4" fillId="0" borderId="16" xfId="0" applyFont="1" applyBorder="1"/>
    <xf numFmtId="0" fontId="14" fillId="0" borderId="0" xfId="0" applyFont="1" applyBorder="1"/>
    <xf numFmtId="0" fontId="14" fillId="0" borderId="17" xfId="0" applyFont="1" applyBorder="1"/>
    <xf numFmtId="0" fontId="15" fillId="0" borderId="21" xfId="0" applyFont="1" applyBorder="1" applyAlignment="1">
      <alignment horizontal="left"/>
    </xf>
    <xf numFmtId="0" fontId="15" fillId="0" borderId="22" xfId="0" applyFont="1" applyBorder="1"/>
    <xf numFmtId="0" fontId="15" fillId="0" borderId="23" xfId="0" applyFont="1" applyBorder="1"/>
    <xf numFmtId="0" fontId="16" fillId="0" borderId="18" xfId="0" applyFont="1" applyBorder="1" applyAlignment="1">
      <alignment horizontal="left"/>
    </xf>
    <xf numFmtId="0" fontId="16" fillId="0" borderId="0" xfId="0" applyFont="1" applyBorder="1"/>
    <xf numFmtId="0" fontId="16" fillId="0" borderId="17" xfId="0" applyFont="1" applyBorder="1"/>
    <xf numFmtId="0" fontId="16" fillId="0" borderId="16" xfId="0" applyFont="1" applyBorder="1" applyAlignment="1">
      <alignment horizontal="center"/>
    </xf>
    <xf numFmtId="0" fontId="16" fillId="0" borderId="19" xfId="0" applyFont="1" applyBorder="1"/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20" xfId="0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14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9" fillId="0" borderId="1" xfId="0" applyFont="1" applyBorder="1"/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C14" sqref="C14"/>
    </sheetView>
  </sheetViews>
  <sheetFormatPr defaultRowHeight="14.5" x14ac:dyDescent="0.35"/>
  <cols>
    <col min="1" max="1" width="16" customWidth="1"/>
    <col min="2" max="2" width="8.453125" style="1" bestFit="1" customWidth="1"/>
    <col min="3" max="3" width="8.26953125" style="1" bestFit="1" customWidth="1"/>
    <col min="4" max="4" width="9.453125" style="1" bestFit="1" customWidth="1"/>
    <col min="5" max="5" width="9.26953125" style="1" bestFit="1" customWidth="1"/>
    <col min="6" max="6" width="10.453125" style="1" bestFit="1" customWidth="1"/>
    <col min="7" max="7" width="10.26953125" style="1" bestFit="1" customWidth="1"/>
    <col min="8" max="8" width="14.81640625" style="1" customWidth="1"/>
    <col min="9" max="9" width="9.1796875" style="1"/>
    <col min="10" max="10" width="16.54296875" customWidth="1"/>
  </cols>
  <sheetData>
    <row r="1" spans="1:10" ht="19" thickBot="1" x14ac:dyDescent="0.5">
      <c r="A1" s="54" t="s">
        <v>88</v>
      </c>
      <c r="B1" s="55" t="s">
        <v>89</v>
      </c>
    </row>
    <row r="2" spans="1:10" x14ac:dyDescent="0.35">
      <c r="A2" s="3"/>
      <c r="B2" s="10" t="s">
        <v>31</v>
      </c>
      <c r="C2" s="10" t="s">
        <v>30</v>
      </c>
      <c r="D2" s="10" t="s">
        <v>29</v>
      </c>
      <c r="E2" s="10" t="s">
        <v>28</v>
      </c>
      <c r="F2" s="10" t="s">
        <v>25</v>
      </c>
      <c r="G2" s="10" t="s">
        <v>27</v>
      </c>
      <c r="H2" s="11" t="s">
        <v>91</v>
      </c>
      <c r="I2" s="56" t="s">
        <v>35</v>
      </c>
      <c r="J2" s="59" t="s">
        <v>90</v>
      </c>
    </row>
    <row r="3" spans="1:10" x14ac:dyDescent="0.35">
      <c r="A3" s="3" t="s">
        <v>24</v>
      </c>
      <c r="B3" s="10">
        <v>1</v>
      </c>
      <c r="C3" s="10"/>
      <c r="D3" s="10"/>
      <c r="E3" s="10"/>
      <c r="F3" s="10">
        <v>1</v>
      </c>
      <c r="G3" s="10"/>
      <c r="H3" s="11">
        <f>SUM(B3:G3)</f>
        <v>2</v>
      </c>
      <c r="I3" s="57"/>
      <c r="J3" s="60">
        <f>SUM(I3*2)</f>
        <v>0</v>
      </c>
    </row>
    <row r="4" spans="1:10" x14ac:dyDescent="0.35">
      <c r="A4" s="3" t="s">
        <v>34</v>
      </c>
      <c r="B4" s="10">
        <v>1</v>
      </c>
      <c r="C4" s="10">
        <v>1</v>
      </c>
      <c r="D4" s="10">
        <v>1</v>
      </c>
      <c r="E4" s="10">
        <v>1</v>
      </c>
      <c r="F4" s="10">
        <v>1</v>
      </c>
      <c r="G4" s="10"/>
      <c r="H4" s="11">
        <f t="shared" ref="H4:H10" si="0">SUM(B4:G4)</f>
        <v>5</v>
      </c>
      <c r="I4" s="57"/>
      <c r="J4" s="60">
        <f t="shared" ref="J4:J10" si="1">SUM(I4*2)</f>
        <v>0</v>
      </c>
    </row>
    <row r="5" spans="1:10" x14ac:dyDescent="0.35">
      <c r="A5" s="3" t="s">
        <v>11</v>
      </c>
      <c r="B5" s="10">
        <v>1</v>
      </c>
      <c r="C5" s="10"/>
      <c r="D5" s="10"/>
      <c r="E5" s="10">
        <v>1</v>
      </c>
      <c r="F5" s="10"/>
      <c r="G5" s="10">
        <v>1</v>
      </c>
      <c r="H5" s="11">
        <f t="shared" si="0"/>
        <v>3</v>
      </c>
      <c r="I5" s="57"/>
      <c r="J5" s="60">
        <f t="shared" si="1"/>
        <v>0</v>
      </c>
    </row>
    <row r="6" spans="1:10" x14ac:dyDescent="0.35">
      <c r="A6" s="3" t="s">
        <v>33</v>
      </c>
      <c r="B6" s="10">
        <v>1</v>
      </c>
      <c r="C6" s="10"/>
      <c r="D6" s="10">
        <v>1</v>
      </c>
      <c r="E6" s="10"/>
      <c r="F6" s="10">
        <v>1</v>
      </c>
      <c r="G6" s="10"/>
      <c r="H6" s="11">
        <f t="shared" si="0"/>
        <v>3</v>
      </c>
      <c r="I6" s="57"/>
      <c r="J6" s="60">
        <f t="shared" si="1"/>
        <v>0</v>
      </c>
    </row>
    <row r="7" spans="1:10" x14ac:dyDescent="0.35">
      <c r="A7" s="3" t="s">
        <v>10</v>
      </c>
      <c r="B7" s="10"/>
      <c r="C7" s="10"/>
      <c r="D7" s="10">
        <v>1</v>
      </c>
      <c r="E7" s="10">
        <v>1</v>
      </c>
      <c r="F7" s="10"/>
      <c r="G7" s="10"/>
      <c r="H7" s="11">
        <f t="shared" si="0"/>
        <v>2</v>
      </c>
      <c r="I7" s="57">
        <v>25</v>
      </c>
      <c r="J7" s="60">
        <f t="shared" si="1"/>
        <v>50</v>
      </c>
    </row>
    <row r="8" spans="1:10" x14ac:dyDescent="0.35">
      <c r="A8" s="3" t="s">
        <v>26</v>
      </c>
      <c r="B8" s="10"/>
      <c r="C8" s="10"/>
      <c r="D8" s="10"/>
      <c r="E8" s="10">
        <v>1</v>
      </c>
      <c r="F8" s="10"/>
      <c r="G8" s="10"/>
      <c r="H8" s="11">
        <f t="shared" si="0"/>
        <v>1</v>
      </c>
      <c r="I8" s="57"/>
      <c r="J8" s="60">
        <f t="shared" si="1"/>
        <v>0</v>
      </c>
    </row>
    <row r="9" spans="1:10" x14ac:dyDescent="0.35">
      <c r="A9" s="3" t="s">
        <v>12</v>
      </c>
      <c r="B9" s="10"/>
      <c r="C9" s="10">
        <v>1</v>
      </c>
      <c r="D9" s="10"/>
      <c r="E9" s="10"/>
      <c r="F9" s="10"/>
      <c r="G9" s="10">
        <v>1</v>
      </c>
      <c r="H9" s="11">
        <f t="shared" si="0"/>
        <v>2</v>
      </c>
      <c r="I9" s="57"/>
      <c r="J9" s="60">
        <f t="shared" si="1"/>
        <v>0</v>
      </c>
    </row>
    <row r="10" spans="1:10" ht="15" thickBot="1" x14ac:dyDescent="0.4">
      <c r="A10" s="3" t="s">
        <v>0</v>
      </c>
      <c r="B10" s="10"/>
      <c r="C10" s="10">
        <v>1</v>
      </c>
      <c r="D10" s="10">
        <v>1</v>
      </c>
      <c r="E10" s="10"/>
      <c r="F10" s="10">
        <v>1</v>
      </c>
      <c r="G10" s="10">
        <v>1</v>
      </c>
      <c r="H10" s="11">
        <f t="shared" si="0"/>
        <v>4</v>
      </c>
      <c r="I10" s="58"/>
      <c r="J10" s="61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>
      <selection activeCell="M17" sqref="M17"/>
    </sheetView>
  </sheetViews>
  <sheetFormatPr defaultRowHeight="14.5" x14ac:dyDescent="0.35"/>
  <cols>
    <col min="1" max="1" width="13.7265625" customWidth="1"/>
    <col min="23" max="23" width="11.54296875" bestFit="1" customWidth="1"/>
  </cols>
  <sheetData>
    <row r="1" spans="1:23" x14ac:dyDescent="0.35">
      <c r="A1" s="9" t="s">
        <v>27</v>
      </c>
      <c r="B1" s="9"/>
      <c r="C1" s="9"/>
      <c r="D1" s="9"/>
      <c r="E1" s="9"/>
      <c r="F1" s="9"/>
      <c r="G1" s="9"/>
      <c r="H1" s="9"/>
      <c r="O1" s="7"/>
      <c r="V1" s="7"/>
    </row>
    <row r="2" spans="1:23" ht="15" thickBot="1" x14ac:dyDescent="0.4">
      <c r="A2" s="7"/>
      <c r="B2" s="7"/>
      <c r="C2" s="7"/>
      <c r="D2" s="7"/>
      <c r="E2" s="7"/>
      <c r="F2" s="7"/>
      <c r="G2" s="7"/>
      <c r="H2" s="7"/>
      <c r="I2" s="1" t="s">
        <v>14</v>
      </c>
      <c r="O2" s="7"/>
      <c r="P2" s="1" t="s">
        <v>15</v>
      </c>
      <c r="V2" s="7"/>
    </row>
    <row r="3" spans="1:23" x14ac:dyDescent="0.35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2" t="s">
        <v>9</v>
      </c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 t="s">
        <v>21</v>
      </c>
      <c r="O3" s="6" t="s">
        <v>22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6" t="s">
        <v>22</v>
      </c>
      <c r="W3" s="5" t="s">
        <v>23</v>
      </c>
    </row>
    <row r="4" spans="1:23" x14ac:dyDescent="0.35">
      <c r="A4" s="3" t="s">
        <v>12</v>
      </c>
      <c r="B4" s="10">
        <v>3</v>
      </c>
      <c r="C4" s="17">
        <v>3</v>
      </c>
      <c r="D4" s="10">
        <v>1</v>
      </c>
      <c r="E4" s="10">
        <v>2</v>
      </c>
      <c r="F4" s="17">
        <v>3</v>
      </c>
      <c r="G4" s="11">
        <v>2</v>
      </c>
      <c r="H4" s="12">
        <f t="shared" ref="H4:H6" si="0">SUM(B4:G4)</f>
        <v>14</v>
      </c>
      <c r="I4" s="1">
        <v>8</v>
      </c>
      <c r="J4" s="1">
        <v>0</v>
      </c>
      <c r="K4" s="1">
        <v>0</v>
      </c>
      <c r="L4" s="1">
        <v>1</v>
      </c>
      <c r="M4" s="1">
        <v>0</v>
      </c>
      <c r="N4" s="1">
        <v>2</v>
      </c>
      <c r="O4" s="10">
        <f t="shared" ref="O4:O6" si="1">SUM(I4:N4)</f>
        <v>11</v>
      </c>
      <c r="P4" s="1">
        <v>3</v>
      </c>
      <c r="Q4" s="1">
        <v>0</v>
      </c>
      <c r="R4" s="1">
        <v>1</v>
      </c>
      <c r="S4" s="1">
        <v>1</v>
      </c>
      <c r="T4" s="1">
        <v>0</v>
      </c>
      <c r="U4" s="1">
        <v>2</v>
      </c>
      <c r="V4" s="10">
        <f t="shared" ref="V4:V6" si="2">SUM(P4:U4)</f>
        <v>7</v>
      </c>
      <c r="W4" s="1">
        <f t="shared" ref="W4:W6" si="3">SUM(O4-V4)</f>
        <v>4</v>
      </c>
    </row>
    <row r="5" spans="1:23" x14ac:dyDescent="0.35">
      <c r="A5" s="3" t="s">
        <v>11</v>
      </c>
      <c r="B5" s="17">
        <v>3</v>
      </c>
      <c r="C5" s="10">
        <v>3</v>
      </c>
      <c r="D5" s="10">
        <v>3</v>
      </c>
      <c r="E5" s="17">
        <v>3</v>
      </c>
      <c r="F5" s="10">
        <v>3</v>
      </c>
      <c r="G5" s="11">
        <v>2</v>
      </c>
      <c r="H5" s="12">
        <f t="shared" si="0"/>
        <v>17</v>
      </c>
      <c r="I5" s="1">
        <v>0</v>
      </c>
      <c r="J5" s="1">
        <v>4</v>
      </c>
      <c r="K5" s="1">
        <v>1</v>
      </c>
      <c r="L5" s="1">
        <v>0</v>
      </c>
      <c r="M5" s="1">
        <v>3</v>
      </c>
      <c r="N5" s="1">
        <v>2</v>
      </c>
      <c r="O5" s="10">
        <f t="shared" si="1"/>
        <v>10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2</v>
      </c>
      <c r="V5" s="10">
        <f t="shared" si="2"/>
        <v>2</v>
      </c>
      <c r="W5" s="1">
        <f t="shared" si="3"/>
        <v>8</v>
      </c>
    </row>
    <row r="6" spans="1:23" x14ac:dyDescent="0.35">
      <c r="A6" s="3" t="s">
        <v>0</v>
      </c>
      <c r="B6" s="10">
        <v>1</v>
      </c>
      <c r="C6" s="10">
        <v>1</v>
      </c>
      <c r="D6" s="17">
        <v>3</v>
      </c>
      <c r="E6" s="10">
        <v>2</v>
      </c>
      <c r="F6" s="10">
        <v>1</v>
      </c>
      <c r="G6" s="21">
        <v>3</v>
      </c>
      <c r="H6" s="12">
        <f t="shared" si="0"/>
        <v>11</v>
      </c>
      <c r="I6" s="1">
        <v>3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0">
        <f t="shared" si="1"/>
        <v>4</v>
      </c>
      <c r="P6" s="1">
        <v>8</v>
      </c>
      <c r="Q6" s="1">
        <v>4</v>
      </c>
      <c r="R6" s="1">
        <v>0</v>
      </c>
      <c r="S6" s="1">
        <v>1</v>
      </c>
      <c r="T6" s="1">
        <v>3</v>
      </c>
      <c r="U6" s="1">
        <v>0</v>
      </c>
      <c r="V6" s="10">
        <f t="shared" si="2"/>
        <v>16</v>
      </c>
      <c r="W6" s="1">
        <f t="shared" si="3"/>
        <v>-12</v>
      </c>
    </row>
  </sheetData>
  <sortState ref="A4:W8">
    <sortCondition descending="1" ref="H4:H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/>
  </sheetViews>
  <sheetFormatPr defaultRowHeight="15.5" x14ac:dyDescent="0.35"/>
  <cols>
    <col min="1" max="1" width="11.26953125" style="81" customWidth="1"/>
    <col min="2" max="2" width="33.54296875" customWidth="1"/>
    <col min="3" max="3" width="15.1796875" style="82" customWidth="1"/>
    <col min="4" max="4" width="29.7265625" customWidth="1"/>
    <col min="6" max="6" width="48.26953125" customWidth="1"/>
    <col min="7" max="7" width="40.7265625" customWidth="1"/>
  </cols>
  <sheetData>
    <row r="1" spans="1:7" ht="61.5" thickBot="1" x14ac:dyDescent="1.35">
      <c r="B1" s="62" t="s">
        <v>31</v>
      </c>
      <c r="D1" s="63"/>
      <c r="E1" s="63"/>
      <c r="F1" s="63"/>
    </row>
    <row r="2" spans="1:7" ht="23" x14ac:dyDescent="0.5">
      <c r="B2" s="64" t="s">
        <v>92</v>
      </c>
      <c r="C2" s="83"/>
      <c r="D2" s="65"/>
      <c r="E2" s="65"/>
      <c r="F2" s="66"/>
    </row>
    <row r="3" spans="1:7" ht="22" thickBot="1" x14ac:dyDescent="0.55000000000000004">
      <c r="B3" s="67" t="s">
        <v>93</v>
      </c>
      <c r="C3" s="84"/>
      <c r="D3" s="68" t="s">
        <v>94</v>
      </c>
      <c r="E3" s="68"/>
      <c r="F3" s="69"/>
    </row>
    <row r="4" spans="1:7" ht="27.75" customHeight="1" x14ac:dyDescent="0.45">
      <c r="A4" s="81" t="s">
        <v>102</v>
      </c>
      <c r="B4" s="73" t="s">
        <v>100</v>
      </c>
      <c r="C4" s="85"/>
      <c r="D4" s="74"/>
      <c r="E4" s="74"/>
      <c r="F4" s="75"/>
      <c r="G4" s="87" t="s">
        <v>126</v>
      </c>
    </row>
    <row r="5" spans="1:7" ht="27.75" customHeight="1" x14ac:dyDescent="0.4">
      <c r="A5" s="81" t="s">
        <v>99</v>
      </c>
      <c r="B5" s="76" t="s">
        <v>95</v>
      </c>
      <c r="C5" s="85"/>
      <c r="D5" s="77" t="s">
        <v>96</v>
      </c>
      <c r="E5" s="74"/>
      <c r="F5" s="75"/>
      <c r="G5" s="88" t="s">
        <v>127</v>
      </c>
    </row>
    <row r="6" spans="1:7" ht="27.75" customHeight="1" x14ac:dyDescent="0.4">
      <c r="B6" s="73" t="s">
        <v>101</v>
      </c>
      <c r="C6" s="85"/>
      <c r="D6" s="74"/>
      <c r="E6" s="74"/>
      <c r="F6" s="75"/>
      <c r="G6" s="88" t="s">
        <v>95</v>
      </c>
    </row>
    <row r="7" spans="1:7" ht="27.75" customHeight="1" thickBot="1" x14ac:dyDescent="0.45">
      <c r="B7" s="78"/>
      <c r="C7" s="85" t="s">
        <v>124</v>
      </c>
      <c r="D7" s="74"/>
      <c r="E7" s="79" t="s">
        <v>95</v>
      </c>
      <c r="F7" s="80" t="s">
        <v>97</v>
      </c>
      <c r="G7" s="89" t="s">
        <v>127</v>
      </c>
    </row>
    <row r="8" spans="1:7" ht="27.75" customHeight="1" x14ac:dyDescent="0.4">
      <c r="B8" s="73" t="s">
        <v>103</v>
      </c>
      <c r="C8" s="85" t="s">
        <v>125</v>
      </c>
      <c r="D8" s="74"/>
      <c r="E8" s="74"/>
      <c r="F8" s="75"/>
    </row>
    <row r="9" spans="1:7" ht="27.75" customHeight="1" x14ac:dyDescent="0.4">
      <c r="A9" s="81" t="s">
        <v>105</v>
      </c>
      <c r="B9" s="76" t="s">
        <v>95</v>
      </c>
      <c r="C9" s="85"/>
      <c r="D9" s="77" t="s">
        <v>96</v>
      </c>
      <c r="E9" s="74"/>
      <c r="F9" s="75"/>
    </row>
    <row r="10" spans="1:7" ht="27.75" customHeight="1" x14ac:dyDescent="0.4">
      <c r="A10" s="81" t="s">
        <v>106</v>
      </c>
      <c r="B10" s="73" t="s">
        <v>104</v>
      </c>
      <c r="C10" s="85"/>
      <c r="D10" s="74"/>
      <c r="E10" s="74"/>
      <c r="F10" s="75"/>
    </row>
    <row r="11" spans="1:7" ht="27.75" customHeight="1" thickBot="1" x14ac:dyDescent="0.4">
      <c r="B11" s="70"/>
      <c r="C11" s="86"/>
      <c r="D11" s="71"/>
      <c r="E11" s="71"/>
      <c r="F11" s="72"/>
    </row>
    <row r="14" spans="1:7" ht="61.5" thickBot="1" x14ac:dyDescent="1.35">
      <c r="B14" s="62" t="s">
        <v>30</v>
      </c>
      <c r="D14" s="63"/>
      <c r="E14" s="63"/>
      <c r="F14" s="63"/>
    </row>
    <row r="15" spans="1:7" ht="23" x14ac:dyDescent="0.5">
      <c r="B15" s="64" t="s">
        <v>117</v>
      </c>
      <c r="C15" s="83"/>
      <c r="D15" s="65"/>
      <c r="E15" s="65"/>
      <c r="F15" s="66"/>
    </row>
    <row r="16" spans="1:7" ht="21.5" x14ac:dyDescent="0.5">
      <c r="B16" s="67" t="s">
        <v>93</v>
      </c>
      <c r="C16" s="84"/>
      <c r="D16" s="68" t="s">
        <v>94</v>
      </c>
      <c r="E16" s="68"/>
      <c r="F16" s="69"/>
    </row>
    <row r="17" spans="1:7" ht="18" x14ac:dyDescent="0.4">
      <c r="A17" s="81" t="s">
        <v>105</v>
      </c>
      <c r="B17" s="73" t="s">
        <v>100</v>
      </c>
      <c r="C17" s="85"/>
      <c r="D17" s="74"/>
      <c r="E17" s="74"/>
      <c r="F17" s="75"/>
    </row>
    <row r="18" spans="1:7" ht="18" x14ac:dyDescent="0.4">
      <c r="A18" s="81" t="s">
        <v>99</v>
      </c>
      <c r="B18" s="76" t="s">
        <v>95</v>
      </c>
      <c r="C18" s="85"/>
      <c r="D18" s="77" t="s">
        <v>96</v>
      </c>
      <c r="E18" s="74"/>
      <c r="F18" s="75"/>
    </row>
    <row r="19" spans="1:7" ht="18" x14ac:dyDescent="0.4">
      <c r="B19" s="73" t="s">
        <v>107</v>
      </c>
      <c r="C19" s="85"/>
      <c r="D19" s="74"/>
      <c r="E19" s="74"/>
      <c r="F19" s="75"/>
    </row>
    <row r="20" spans="1:7" ht="18" x14ac:dyDescent="0.4">
      <c r="B20" s="78"/>
      <c r="C20" s="85" t="s">
        <v>128</v>
      </c>
      <c r="D20" s="74"/>
      <c r="E20" s="79" t="s">
        <v>95</v>
      </c>
      <c r="F20" s="80" t="s">
        <v>97</v>
      </c>
    </row>
    <row r="21" spans="1:7" ht="18" x14ac:dyDescent="0.4">
      <c r="B21" s="73" t="s">
        <v>108</v>
      </c>
      <c r="C21" s="85" t="s">
        <v>129</v>
      </c>
      <c r="D21" s="74"/>
      <c r="E21" s="74"/>
      <c r="F21" s="75"/>
    </row>
    <row r="22" spans="1:7" ht="18" x14ac:dyDescent="0.4">
      <c r="A22" s="81" t="s">
        <v>105</v>
      </c>
      <c r="B22" s="76" t="s">
        <v>95</v>
      </c>
      <c r="C22" s="85"/>
      <c r="D22" s="77" t="s">
        <v>96</v>
      </c>
      <c r="E22" s="74"/>
      <c r="F22" s="75"/>
    </row>
    <row r="23" spans="1:7" ht="18" x14ac:dyDescent="0.4">
      <c r="A23" s="81" t="s">
        <v>109</v>
      </c>
      <c r="B23" s="73" t="s">
        <v>110</v>
      </c>
      <c r="C23" s="85"/>
      <c r="D23" s="74"/>
      <c r="E23" s="74"/>
      <c r="F23" s="75"/>
    </row>
    <row r="24" spans="1:7" ht="16" thickBot="1" x14ac:dyDescent="0.4">
      <c r="B24" s="70"/>
      <c r="C24" s="86"/>
      <c r="D24" s="71"/>
      <c r="E24" s="71"/>
      <c r="F24" s="72"/>
    </row>
    <row r="27" spans="1:7" ht="61.5" thickBot="1" x14ac:dyDescent="1.35">
      <c r="B27" s="62" t="s">
        <v>29</v>
      </c>
      <c r="D27" s="63"/>
      <c r="E27" s="63"/>
      <c r="F27" s="63"/>
    </row>
    <row r="28" spans="1:7" ht="23" x14ac:dyDescent="0.5">
      <c r="B28" s="64" t="s">
        <v>92</v>
      </c>
      <c r="C28" s="83"/>
      <c r="D28" s="65"/>
      <c r="E28" s="65"/>
      <c r="F28" s="66"/>
    </row>
    <row r="29" spans="1:7" ht="22" thickBot="1" x14ac:dyDescent="0.55000000000000004">
      <c r="B29" s="67" t="s">
        <v>93</v>
      </c>
      <c r="C29" s="84"/>
      <c r="D29" s="68" t="s">
        <v>94</v>
      </c>
      <c r="E29" s="68"/>
      <c r="F29" s="69"/>
    </row>
    <row r="30" spans="1:7" ht="18.5" x14ac:dyDescent="0.45">
      <c r="A30" s="81" t="s">
        <v>111</v>
      </c>
      <c r="B30" s="73" t="s">
        <v>112</v>
      </c>
      <c r="C30" s="85"/>
      <c r="D30" s="74"/>
      <c r="E30" s="74"/>
      <c r="F30" s="75"/>
      <c r="G30" s="87" t="s">
        <v>131</v>
      </c>
    </row>
    <row r="31" spans="1:7" ht="18" x14ac:dyDescent="0.4">
      <c r="A31" s="81" t="s">
        <v>99</v>
      </c>
      <c r="B31" s="76" t="s">
        <v>95</v>
      </c>
      <c r="C31" s="85"/>
      <c r="D31" s="77" t="s">
        <v>96</v>
      </c>
      <c r="E31" s="74"/>
      <c r="F31" s="75"/>
      <c r="G31" s="88" t="s">
        <v>127</v>
      </c>
    </row>
    <row r="32" spans="1:7" ht="18" x14ac:dyDescent="0.4">
      <c r="B32" s="73" t="s">
        <v>113</v>
      </c>
      <c r="C32" s="85"/>
      <c r="D32" s="74"/>
      <c r="E32" s="74"/>
      <c r="F32" s="75"/>
      <c r="G32" s="88" t="s">
        <v>95</v>
      </c>
    </row>
    <row r="33" spans="1:7" ht="18.5" thickBot="1" x14ac:dyDescent="0.45">
      <c r="B33" s="78"/>
      <c r="C33" s="85" t="s">
        <v>102</v>
      </c>
      <c r="D33" s="74"/>
      <c r="E33" s="79" t="s">
        <v>95</v>
      </c>
      <c r="F33" s="80" t="s">
        <v>97</v>
      </c>
      <c r="G33" s="89" t="s">
        <v>127</v>
      </c>
    </row>
    <row r="34" spans="1:7" ht="18" x14ac:dyDescent="0.4">
      <c r="B34" s="73" t="s">
        <v>103</v>
      </c>
      <c r="C34" s="85" t="s">
        <v>130</v>
      </c>
      <c r="D34" s="74"/>
      <c r="E34" s="74"/>
      <c r="F34" s="75"/>
    </row>
    <row r="35" spans="1:7" ht="18" x14ac:dyDescent="0.4">
      <c r="A35" s="81" t="s">
        <v>102</v>
      </c>
      <c r="B35" s="76" t="s">
        <v>95</v>
      </c>
      <c r="C35" s="85"/>
      <c r="D35" s="77" t="s">
        <v>96</v>
      </c>
      <c r="E35" s="74"/>
      <c r="F35" s="75"/>
    </row>
    <row r="36" spans="1:7" ht="18" x14ac:dyDescent="0.4">
      <c r="A36" s="81" t="s">
        <v>109</v>
      </c>
      <c r="B36" s="73" t="s">
        <v>114</v>
      </c>
      <c r="C36" s="85"/>
      <c r="D36" s="74"/>
      <c r="E36" s="74"/>
      <c r="F36" s="75"/>
    </row>
    <row r="37" spans="1:7" ht="16" thickBot="1" x14ac:dyDescent="0.4">
      <c r="B37" s="70"/>
      <c r="C37" s="86"/>
      <c r="D37" s="71"/>
      <c r="E37" s="71"/>
      <c r="F37" s="72"/>
    </row>
    <row r="40" spans="1:7" ht="61.5" thickBot="1" x14ac:dyDescent="1.35">
      <c r="B40" s="62" t="s">
        <v>28</v>
      </c>
      <c r="D40" s="63"/>
      <c r="E40" s="63"/>
      <c r="F40" s="63"/>
    </row>
    <row r="41" spans="1:7" ht="23" x14ac:dyDescent="0.5">
      <c r="B41" s="64" t="s">
        <v>92</v>
      </c>
      <c r="C41" s="83"/>
      <c r="D41" s="65"/>
      <c r="E41" s="65"/>
      <c r="F41" s="66"/>
    </row>
    <row r="42" spans="1:7" ht="22" thickBot="1" x14ac:dyDescent="0.55000000000000004">
      <c r="B42" s="67" t="s">
        <v>93</v>
      </c>
      <c r="C42" s="84"/>
      <c r="D42" s="68" t="s">
        <v>94</v>
      </c>
      <c r="E42" s="68"/>
      <c r="F42" s="69"/>
    </row>
    <row r="43" spans="1:7" ht="18.5" x14ac:dyDescent="0.45">
      <c r="A43" s="81" t="s">
        <v>102</v>
      </c>
      <c r="B43" s="73" t="s">
        <v>100</v>
      </c>
      <c r="C43" s="85"/>
      <c r="D43" s="74"/>
      <c r="E43" s="74"/>
      <c r="F43" s="75"/>
      <c r="G43" s="87" t="s">
        <v>132</v>
      </c>
    </row>
    <row r="44" spans="1:7" ht="18" x14ac:dyDescent="0.4">
      <c r="A44" s="81" t="s">
        <v>106</v>
      </c>
      <c r="B44" s="76" t="s">
        <v>95</v>
      </c>
      <c r="C44" s="85"/>
      <c r="D44" s="77" t="s">
        <v>96</v>
      </c>
      <c r="E44" s="74"/>
      <c r="F44" s="75"/>
      <c r="G44" s="88" t="s">
        <v>127</v>
      </c>
    </row>
    <row r="45" spans="1:7" ht="18" x14ac:dyDescent="0.4">
      <c r="B45" s="73" t="s">
        <v>101</v>
      </c>
      <c r="C45" s="85"/>
      <c r="D45" s="74"/>
      <c r="E45" s="74"/>
      <c r="F45" s="75"/>
      <c r="G45" s="88" t="s">
        <v>95</v>
      </c>
    </row>
    <row r="46" spans="1:7" ht="18.5" thickBot="1" x14ac:dyDescent="0.45">
      <c r="B46" s="78"/>
      <c r="C46" s="85" t="s">
        <v>98</v>
      </c>
      <c r="D46" s="74"/>
      <c r="E46" s="79" t="s">
        <v>95</v>
      </c>
      <c r="F46" s="80" t="s">
        <v>97</v>
      </c>
      <c r="G46" s="89" t="s">
        <v>127</v>
      </c>
    </row>
    <row r="47" spans="1:7" ht="18" x14ac:dyDescent="0.4">
      <c r="B47" s="73" t="s">
        <v>115</v>
      </c>
      <c r="C47" s="85" t="s">
        <v>129</v>
      </c>
      <c r="D47" s="74"/>
      <c r="E47" s="74"/>
      <c r="F47" s="75"/>
    </row>
    <row r="48" spans="1:7" ht="18" x14ac:dyDescent="0.4">
      <c r="A48" s="81" t="s">
        <v>111</v>
      </c>
      <c r="B48" s="76" t="s">
        <v>95</v>
      </c>
      <c r="C48" s="85"/>
      <c r="D48" s="77" t="s">
        <v>96</v>
      </c>
      <c r="E48" s="74"/>
      <c r="F48" s="75"/>
    </row>
    <row r="49" spans="1:7" ht="18" x14ac:dyDescent="0.4">
      <c r="A49" s="81" t="s">
        <v>109</v>
      </c>
      <c r="B49" s="73" t="s">
        <v>116</v>
      </c>
      <c r="C49" s="85"/>
      <c r="D49" s="74"/>
      <c r="E49" s="74"/>
      <c r="F49" s="75"/>
    </row>
    <row r="50" spans="1:7" ht="16" thickBot="1" x14ac:dyDescent="0.4">
      <c r="B50" s="70"/>
      <c r="C50" s="86"/>
      <c r="D50" s="71"/>
      <c r="E50" s="71"/>
      <c r="F50" s="72"/>
    </row>
    <row r="53" spans="1:7" ht="61.5" thickBot="1" x14ac:dyDescent="1.35">
      <c r="B53" s="62" t="s">
        <v>25</v>
      </c>
      <c r="D53" s="63"/>
      <c r="E53" s="63"/>
      <c r="F53" s="63"/>
    </row>
    <row r="54" spans="1:7" ht="23" x14ac:dyDescent="0.5">
      <c r="B54" s="64" t="s">
        <v>92</v>
      </c>
      <c r="C54" s="83"/>
      <c r="D54" s="65"/>
      <c r="E54" s="65"/>
      <c r="F54" s="66"/>
    </row>
    <row r="55" spans="1:7" ht="22" thickBot="1" x14ac:dyDescent="0.55000000000000004">
      <c r="B55" s="67" t="s">
        <v>93</v>
      </c>
      <c r="C55" s="84"/>
      <c r="D55" s="68" t="s">
        <v>94</v>
      </c>
      <c r="E55" s="68"/>
      <c r="F55" s="69"/>
    </row>
    <row r="56" spans="1:7" ht="18.5" x14ac:dyDescent="0.45">
      <c r="A56" s="81" t="s">
        <v>98</v>
      </c>
      <c r="B56" s="73" t="s">
        <v>118</v>
      </c>
      <c r="C56" s="85"/>
      <c r="D56" s="74"/>
      <c r="E56" s="74"/>
      <c r="F56" s="75"/>
      <c r="G56" s="87" t="s">
        <v>134</v>
      </c>
    </row>
    <row r="57" spans="1:7" ht="18" x14ac:dyDescent="0.4">
      <c r="A57" s="81" t="s">
        <v>99</v>
      </c>
      <c r="B57" s="76" t="s">
        <v>95</v>
      </c>
      <c r="C57" s="85"/>
      <c r="D57" s="77" t="s">
        <v>96</v>
      </c>
      <c r="E57" s="74"/>
      <c r="F57" s="75"/>
      <c r="G57" s="88" t="s">
        <v>127</v>
      </c>
    </row>
    <row r="58" spans="1:7" ht="18" x14ac:dyDescent="0.4">
      <c r="B58" s="73" t="s">
        <v>119</v>
      </c>
      <c r="C58" s="85"/>
      <c r="D58" s="74"/>
      <c r="E58" s="74"/>
      <c r="F58" s="75"/>
      <c r="G58" s="88" t="s">
        <v>95</v>
      </c>
    </row>
    <row r="59" spans="1:7" ht="18.5" thickBot="1" x14ac:dyDescent="0.45">
      <c r="B59" s="78"/>
      <c r="C59" s="85" t="s">
        <v>98</v>
      </c>
      <c r="D59" s="74"/>
      <c r="E59" s="79" t="s">
        <v>95</v>
      </c>
      <c r="F59" s="80" t="s">
        <v>97</v>
      </c>
      <c r="G59" s="89" t="s">
        <v>127</v>
      </c>
    </row>
    <row r="60" spans="1:7" ht="18" x14ac:dyDescent="0.4">
      <c r="B60" s="73" t="s">
        <v>120</v>
      </c>
      <c r="C60" s="85" t="s">
        <v>130</v>
      </c>
      <c r="D60" s="74"/>
      <c r="E60" s="74"/>
      <c r="F60" s="75"/>
    </row>
    <row r="61" spans="1:7" ht="18" x14ac:dyDescent="0.4">
      <c r="A61" s="81" t="s">
        <v>98</v>
      </c>
      <c r="B61" s="76" t="s">
        <v>95</v>
      </c>
      <c r="C61" s="85"/>
      <c r="D61" s="77" t="s">
        <v>96</v>
      </c>
      <c r="E61" s="74"/>
      <c r="F61" s="75"/>
    </row>
    <row r="62" spans="1:7" ht="18" x14ac:dyDescent="0.4">
      <c r="A62" s="81" t="s">
        <v>106</v>
      </c>
      <c r="B62" s="73" t="s">
        <v>121</v>
      </c>
      <c r="C62" s="85"/>
      <c r="D62" s="74"/>
      <c r="E62" s="74"/>
      <c r="F62" s="75"/>
    </row>
    <row r="63" spans="1:7" ht="16" thickBot="1" x14ac:dyDescent="0.4">
      <c r="B63" s="70"/>
      <c r="C63" s="86"/>
      <c r="D63" s="71"/>
      <c r="E63" s="71"/>
      <c r="F63" s="72"/>
    </row>
    <row r="66" spans="1:6" ht="61.5" thickBot="1" x14ac:dyDescent="1.35">
      <c r="B66" s="62" t="s">
        <v>27</v>
      </c>
      <c r="D66" s="63"/>
      <c r="E66" s="63"/>
      <c r="F66" s="63"/>
    </row>
    <row r="67" spans="1:6" ht="23" x14ac:dyDescent="0.5">
      <c r="B67" s="64" t="s">
        <v>117</v>
      </c>
      <c r="C67" s="83"/>
      <c r="D67" s="65"/>
      <c r="E67" s="65"/>
      <c r="F67" s="66"/>
    </row>
    <row r="68" spans="1:6" ht="21.5" x14ac:dyDescent="0.5">
      <c r="B68" s="67" t="s">
        <v>93</v>
      </c>
      <c r="C68" s="84"/>
      <c r="D68" s="68" t="s">
        <v>94</v>
      </c>
      <c r="E68" s="68"/>
      <c r="F68" s="69"/>
    </row>
    <row r="69" spans="1:6" ht="18" x14ac:dyDescent="0.4">
      <c r="A69" s="81" t="s">
        <v>111</v>
      </c>
      <c r="B69" s="73" t="s">
        <v>122</v>
      </c>
      <c r="C69" s="85"/>
      <c r="D69" s="74"/>
      <c r="E69" s="74"/>
      <c r="F69" s="75"/>
    </row>
    <row r="70" spans="1:6" ht="18" x14ac:dyDescent="0.4">
      <c r="A70" s="81" t="s">
        <v>106</v>
      </c>
      <c r="B70" s="76" t="s">
        <v>95</v>
      </c>
      <c r="C70" s="85"/>
      <c r="D70" s="77" t="s">
        <v>96</v>
      </c>
      <c r="E70" s="74"/>
      <c r="F70" s="75"/>
    </row>
    <row r="71" spans="1:6" ht="18" x14ac:dyDescent="0.4">
      <c r="B71" s="73" t="s">
        <v>123</v>
      </c>
      <c r="C71" s="85"/>
      <c r="D71" s="74"/>
      <c r="E71" s="74"/>
      <c r="F71" s="75"/>
    </row>
    <row r="72" spans="1:6" ht="18" x14ac:dyDescent="0.4">
      <c r="B72" s="78"/>
      <c r="C72" s="85" t="s">
        <v>111</v>
      </c>
      <c r="D72" s="74"/>
      <c r="E72" s="79" t="s">
        <v>95</v>
      </c>
      <c r="F72" s="80" t="s">
        <v>97</v>
      </c>
    </row>
    <row r="73" spans="1:6" ht="18" x14ac:dyDescent="0.4">
      <c r="B73" s="73" t="s">
        <v>108</v>
      </c>
      <c r="C73" s="85" t="s">
        <v>130</v>
      </c>
      <c r="D73" s="74"/>
      <c r="E73" s="74"/>
      <c r="F73" s="75"/>
    </row>
    <row r="74" spans="1:6" ht="18" x14ac:dyDescent="0.4">
      <c r="A74" s="81" t="s">
        <v>98</v>
      </c>
      <c r="B74" s="76" t="s">
        <v>95</v>
      </c>
      <c r="C74" s="85"/>
      <c r="D74" s="77" t="s">
        <v>96</v>
      </c>
      <c r="E74" s="74"/>
      <c r="F74" s="75"/>
    </row>
    <row r="75" spans="1:6" ht="18" x14ac:dyDescent="0.4">
      <c r="A75" s="81" t="s">
        <v>109</v>
      </c>
      <c r="B75" s="73" t="s">
        <v>135</v>
      </c>
      <c r="C75" s="85"/>
      <c r="D75" s="74"/>
      <c r="E75" s="74"/>
      <c r="F75" s="75"/>
    </row>
    <row r="76" spans="1:6" ht="16" thickBot="1" x14ac:dyDescent="0.4">
      <c r="B76" s="70"/>
      <c r="C76" s="86"/>
      <c r="D76" s="71"/>
      <c r="E76" s="71"/>
      <c r="F76" s="7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sqref="A1:XFD1048576"/>
    </sheetView>
  </sheetViews>
  <sheetFormatPr defaultColWidth="14.453125" defaultRowHeight="14.5" x14ac:dyDescent="0.35"/>
  <cols>
    <col min="1" max="1" width="14.453125" style="20"/>
    <col min="2" max="2" width="29.7265625" style="20" customWidth="1"/>
    <col min="3" max="3" width="28.26953125" style="20" customWidth="1"/>
    <col min="4" max="4" width="28.453125" style="20" customWidth="1"/>
    <col min="5" max="5" width="27.453125" style="20" customWidth="1"/>
    <col min="6" max="6" width="25.7265625" style="20" customWidth="1"/>
    <col min="7" max="16384" width="14.453125" style="20"/>
  </cols>
  <sheetData>
    <row r="1" spans="1:6" ht="26" x14ac:dyDescent="0.6">
      <c r="B1" s="28" t="s">
        <v>36</v>
      </c>
    </row>
    <row r="2" spans="1:6" s="31" customFormat="1" ht="18.5" x14ac:dyDescent="0.45">
      <c r="A2" s="29" t="s">
        <v>37</v>
      </c>
      <c r="B2" s="30" t="s">
        <v>38</v>
      </c>
      <c r="C2" s="30" t="s">
        <v>39</v>
      </c>
      <c r="D2" s="30" t="s">
        <v>40</v>
      </c>
      <c r="E2" s="30" t="s">
        <v>41</v>
      </c>
    </row>
    <row r="3" spans="1:6" s="39" customFormat="1" ht="15.5" x14ac:dyDescent="0.35">
      <c r="A3" s="38">
        <v>0.375</v>
      </c>
      <c r="B3" s="34" t="s">
        <v>42</v>
      </c>
      <c r="C3" s="35" t="s">
        <v>44</v>
      </c>
      <c r="D3" s="36" t="s">
        <v>45</v>
      </c>
      <c r="E3" s="37" t="s">
        <v>68</v>
      </c>
    </row>
    <row r="4" spans="1:6" x14ac:dyDescent="0.35">
      <c r="B4" s="27" t="s">
        <v>66</v>
      </c>
      <c r="C4" s="27" t="s">
        <v>83</v>
      </c>
      <c r="D4" s="27" t="s">
        <v>69</v>
      </c>
      <c r="E4" s="27" t="s">
        <v>69</v>
      </c>
      <c r="F4" s="24" t="s">
        <v>86</v>
      </c>
    </row>
    <row r="5" spans="1:6" x14ac:dyDescent="0.35">
      <c r="B5" s="27" t="s">
        <v>46</v>
      </c>
      <c r="C5" s="27" t="s">
        <v>46</v>
      </c>
      <c r="D5" s="27" t="s">
        <v>46</v>
      </c>
      <c r="E5" s="27" t="s">
        <v>46</v>
      </c>
      <c r="F5" s="25" t="s">
        <v>87</v>
      </c>
    </row>
    <row r="6" spans="1:6" x14ac:dyDescent="0.35">
      <c r="A6" s="32"/>
      <c r="B6" s="27" t="s">
        <v>67</v>
      </c>
      <c r="C6" s="27" t="s">
        <v>84</v>
      </c>
      <c r="D6" s="27" t="s">
        <v>74</v>
      </c>
      <c r="E6" s="27" t="s">
        <v>72</v>
      </c>
      <c r="F6" s="24"/>
    </row>
    <row r="7" spans="1:6" s="39" customFormat="1" ht="15.5" x14ac:dyDescent="0.35">
      <c r="A7" s="38">
        <v>0.41666666666666669</v>
      </c>
      <c r="B7" s="40" t="s">
        <v>47</v>
      </c>
      <c r="C7" s="40" t="s">
        <v>48</v>
      </c>
      <c r="D7" s="41" t="s">
        <v>49</v>
      </c>
      <c r="E7" s="50" t="s">
        <v>50</v>
      </c>
      <c r="F7" s="42"/>
    </row>
    <row r="8" spans="1:6" x14ac:dyDescent="0.35">
      <c r="B8" s="27" t="s">
        <v>77</v>
      </c>
      <c r="C8" s="27" t="s">
        <v>72</v>
      </c>
      <c r="D8" s="27" t="s">
        <v>69</v>
      </c>
      <c r="E8" s="27" t="s">
        <v>80</v>
      </c>
      <c r="F8" s="24"/>
    </row>
    <row r="9" spans="1:6" x14ac:dyDescent="0.35">
      <c r="B9" s="27" t="s">
        <v>46</v>
      </c>
      <c r="C9" s="27" t="s">
        <v>46</v>
      </c>
      <c r="D9" s="27" t="s">
        <v>46</v>
      </c>
      <c r="E9" s="27" t="s">
        <v>46</v>
      </c>
      <c r="F9" s="24"/>
    </row>
    <row r="10" spans="1:6" x14ac:dyDescent="0.35">
      <c r="B10" s="27" t="s">
        <v>78</v>
      </c>
      <c r="C10" s="27" t="s">
        <v>79</v>
      </c>
      <c r="D10" s="27" t="s">
        <v>74</v>
      </c>
      <c r="E10" s="27" t="s">
        <v>81</v>
      </c>
      <c r="F10" s="24"/>
    </row>
    <row r="11" spans="1:6" s="39" customFormat="1" ht="15.5" x14ac:dyDescent="0.35">
      <c r="A11" s="38">
        <v>0.45833333333333331</v>
      </c>
      <c r="B11" s="43" t="s">
        <v>43</v>
      </c>
      <c r="C11" s="44" t="s">
        <v>51</v>
      </c>
      <c r="D11" s="45" t="s">
        <v>52</v>
      </c>
      <c r="E11" s="37" t="s">
        <v>71</v>
      </c>
      <c r="F11" s="42"/>
    </row>
    <row r="12" spans="1:6" x14ac:dyDescent="0.35">
      <c r="B12" s="27" t="s">
        <v>53</v>
      </c>
      <c r="C12" s="27" t="s">
        <v>75</v>
      </c>
      <c r="D12" s="27" t="s">
        <v>80</v>
      </c>
      <c r="E12" s="26" t="s">
        <v>53</v>
      </c>
      <c r="F12" s="24"/>
    </row>
    <row r="13" spans="1:6" x14ac:dyDescent="0.35">
      <c r="B13" s="27" t="s">
        <v>46</v>
      </c>
      <c r="C13" s="27" t="s">
        <v>46</v>
      </c>
      <c r="D13" s="27" t="s">
        <v>46</v>
      </c>
      <c r="E13" s="26" t="s">
        <v>46</v>
      </c>
      <c r="F13" s="24"/>
    </row>
    <row r="14" spans="1:6" x14ac:dyDescent="0.35">
      <c r="B14" s="27" t="s">
        <v>133</v>
      </c>
      <c r="C14" s="27" t="s">
        <v>76</v>
      </c>
      <c r="D14" s="33" t="s">
        <v>85</v>
      </c>
      <c r="E14" s="26" t="s">
        <v>70</v>
      </c>
      <c r="F14" s="24"/>
    </row>
    <row r="15" spans="1:6" s="39" customFormat="1" ht="15.5" x14ac:dyDescent="0.35">
      <c r="A15" s="38">
        <v>0.5</v>
      </c>
      <c r="B15" s="46" t="s">
        <v>55</v>
      </c>
      <c r="C15" s="47" t="s">
        <v>56</v>
      </c>
      <c r="D15" s="51" t="s">
        <v>57</v>
      </c>
      <c r="F15" s="42"/>
    </row>
    <row r="16" spans="1:6" x14ac:dyDescent="0.35">
      <c r="B16" s="27" t="s">
        <v>53</v>
      </c>
      <c r="C16" s="27" t="s">
        <v>58</v>
      </c>
      <c r="D16" s="27" t="s">
        <v>53</v>
      </c>
      <c r="F16" s="24"/>
    </row>
    <row r="17" spans="1:6" x14ac:dyDescent="0.35">
      <c r="B17" s="27" t="s">
        <v>46</v>
      </c>
      <c r="C17" s="27" t="s">
        <v>46</v>
      </c>
      <c r="D17" s="27" t="s">
        <v>46</v>
      </c>
      <c r="F17" s="24"/>
    </row>
    <row r="18" spans="1:6" x14ac:dyDescent="0.35">
      <c r="B18" s="27" t="s">
        <v>54</v>
      </c>
      <c r="C18" s="27" t="s">
        <v>59</v>
      </c>
      <c r="D18" s="27" t="s">
        <v>54</v>
      </c>
      <c r="F18" s="24"/>
    </row>
    <row r="19" spans="1:6" s="39" customFormat="1" ht="15.5" x14ac:dyDescent="0.35">
      <c r="A19" s="38">
        <v>0.54166666666666663</v>
      </c>
      <c r="B19" s="34" t="s">
        <v>60</v>
      </c>
      <c r="C19" s="41" t="s">
        <v>61</v>
      </c>
      <c r="D19" s="45" t="s">
        <v>62</v>
      </c>
      <c r="E19" s="48" t="s">
        <v>73</v>
      </c>
      <c r="F19" s="42"/>
    </row>
    <row r="20" spans="1:6" x14ac:dyDescent="0.35">
      <c r="B20" s="27" t="s">
        <v>58</v>
      </c>
      <c r="C20" s="27" t="s">
        <v>53</v>
      </c>
      <c r="D20" s="27" t="s">
        <v>53</v>
      </c>
      <c r="E20" s="27" t="s">
        <v>58</v>
      </c>
    </row>
    <row r="21" spans="1:6" x14ac:dyDescent="0.35">
      <c r="B21" s="33" t="s">
        <v>46</v>
      </c>
      <c r="C21" s="27" t="s">
        <v>46</v>
      </c>
      <c r="D21" s="27" t="s">
        <v>46</v>
      </c>
      <c r="E21" s="27" t="s">
        <v>46</v>
      </c>
    </row>
    <row r="22" spans="1:6" x14ac:dyDescent="0.35">
      <c r="B22" s="27" t="s">
        <v>59</v>
      </c>
      <c r="C22" s="27" t="s">
        <v>54</v>
      </c>
      <c r="D22" s="27" t="s">
        <v>54</v>
      </c>
      <c r="E22" s="26" t="s">
        <v>59</v>
      </c>
    </row>
    <row r="23" spans="1:6" s="39" customFormat="1" ht="15.5" x14ac:dyDescent="0.35">
      <c r="A23" s="38">
        <v>0.58333333333333337</v>
      </c>
      <c r="B23" s="40" t="s">
        <v>63</v>
      </c>
      <c r="C23" s="49" t="s">
        <v>64</v>
      </c>
      <c r="D23" s="41" t="s">
        <v>65</v>
      </c>
    </row>
    <row r="24" spans="1:6" x14ac:dyDescent="0.35">
      <c r="B24" s="27" t="s">
        <v>58</v>
      </c>
      <c r="C24" s="27" t="s">
        <v>58</v>
      </c>
      <c r="D24" s="27" t="s">
        <v>58</v>
      </c>
    </row>
    <row r="25" spans="1:6" x14ac:dyDescent="0.35">
      <c r="B25" s="27" t="s">
        <v>46</v>
      </c>
      <c r="C25" s="33" t="s">
        <v>46</v>
      </c>
      <c r="D25" s="27" t="s">
        <v>46</v>
      </c>
    </row>
    <row r="26" spans="1:6" x14ac:dyDescent="0.35">
      <c r="B26" s="27" t="s">
        <v>59</v>
      </c>
      <c r="C26" s="27" t="s">
        <v>59</v>
      </c>
      <c r="D26" s="27" t="s">
        <v>59</v>
      </c>
    </row>
  </sheetData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B5" sqref="B5"/>
    </sheetView>
  </sheetViews>
  <sheetFormatPr defaultColWidth="14.453125" defaultRowHeight="14.5" x14ac:dyDescent="0.35"/>
  <cols>
    <col min="1" max="1" width="14.453125" style="20"/>
    <col min="2" max="2" width="29.7265625" style="20" customWidth="1"/>
    <col min="3" max="3" width="28.26953125" style="20" customWidth="1"/>
    <col min="4" max="4" width="28.453125" style="20" customWidth="1"/>
    <col min="5" max="5" width="27.453125" style="20" customWidth="1"/>
    <col min="6" max="6" width="25.7265625" style="20" customWidth="1"/>
    <col min="7" max="16384" width="14.453125" style="20"/>
  </cols>
  <sheetData>
    <row r="1" spans="1:6" ht="26" x14ac:dyDescent="0.6">
      <c r="B1" s="28" t="s">
        <v>36</v>
      </c>
    </row>
    <row r="2" spans="1:6" s="31" customFormat="1" ht="18.5" x14ac:dyDescent="0.45">
      <c r="A2" s="29" t="s">
        <v>37</v>
      </c>
      <c r="B2" s="30" t="s">
        <v>38</v>
      </c>
      <c r="C2" s="30" t="s">
        <v>39</v>
      </c>
      <c r="D2" s="30" t="s">
        <v>40</v>
      </c>
      <c r="E2" s="30" t="s">
        <v>41</v>
      </c>
    </row>
    <row r="3" spans="1:6" s="39" customFormat="1" ht="15.5" x14ac:dyDescent="0.35">
      <c r="A3" s="38">
        <v>0.375</v>
      </c>
      <c r="B3" s="40" t="s">
        <v>47</v>
      </c>
      <c r="C3" s="35" t="s">
        <v>44</v>
      </c>
      <c r="D3" s="36" t="s">
        <v>45</v>
      </c>
      <c r="E3" s="37" t="s">
        <v>68</v>
      </c>
    </row>
    <row r="4" spans="1:6" x14ac:dyDescent="0.35">
      <c r="B4" s="27" t="s">
        <v>77</v>
      </c>
      <c r="C4" s="27" t="s">
        <v>83</v>
      </c>
      <c r="D4" s="27" t="s">
        <v>69</v>
      </c>
      <c r="E4" s="27" t="s">
        <v>69</v>
      </c>
      <c r="F4" s="24" t="s">
        <v>86</v>
      </c>
    </row>
    <row r="5" spans="1:6" x14ac:dyDescent="0.35">
      <c r="B5" s="27" t="s">
        <v>46</v>
      </c>
      <c r="C5" s="27" t="s">
        <v>46</v>
      </c>
      <c r="D5" s="27" t="s">
        <v>46</v>
      </c>
      <c r="E5" s="27" t="s">
        <v>46</v>
      </c>
      <c r="F5" s="25" t="s">
        <v>87</v>
      </c>
    </row>
    <row r="6" spans="1:6" x14ac:dyDescent="0.35">
      <c r="A6" s="32"/>
      <c r="B6" s="27" t="s">
        <v>136</v>
      </c>
      <c r="C6" s="27" t="s">
        <v>84</v>
      </c>
      <c r="D6" s="27" t="s">
        <v>74</v>
      </c>
      <c r="E6" s="27" t="s">
        <v>72</v>
      </c>
      <c r="F6" s="24"/>
    </row>
    <row r="7" spans="1:6" s="39" customFormat="1" ht="15.5" x14ac:dyDescent="0.35">
      <c r="A7" s="38">
        <v>0.41666666666666669</v>
      </c>
      <c r="B7" s="40" t="s">
        <v>48</v>
      </c>
      <c r="C7" s="34" t="s">
        <v>42</v>
      </c>
      <c r="D7" s="41" t="s">
        <v>49</v>
      </c>
      <c r="E7" s="50" t="s">
        <v>50</v>
      </c>
      <c r="F7" s="42"/>
    </row>
    <row r="8" spans="1:6" x14ac:dyDescent="0.35">
      <c r="B8" s="27" t="s">
        <v>137</v>
      </c>
      <c r="C8" s="27" t="s">
        <v>66</v>
      </c>
      <c r="D8" s="27" t="s">
        <v>69</v>
      </c>
      <c r="E8" s="27" t="s">
        <v>80</v>
      </c>
      <c r="F8" s="24"/>
    </row>
    <row r="9" spans="1:6" x14ac:dyDescent="0.35">
      <c r="B9" s="27" t="s">
        <v>46</v>
      </c>
      <c r="C9" s="27" t="s">
        <v>46</v>
      </c>
      <c r="D9" s="27" t="s">
        <v>46</v>
      </c>
      <c r="E9" s="27" t="s">
        <v>46</v>
      </c>
      <c r="F9" s="24"/>
    </row>
    <row r="10" spans="1:6" x14ac:dyDescent="0.35">
      <c r="B10" s="27" t="s">
        <v>138</v>
      </c>
      <c r="C10" s="27" t="s">
        <v>67</v>
      </c>
      <c r="D10" s="27" t="s">
        <v>74</v>
      </c>
      <c r="E10" s="27" t="s">
        <v>81</v>
      </c>
      <c r="F10" s="24"/>
    </row>
    <row r="11" spans="1:6" s="39" customFormat="1" ht="15.5" x14ac:dyDescent="0.35">
      <c r="A11" s="38">
        <v>0.45833333333333331</v>
      </c>
      <c r="B11" s="43" t="s">
        <v>43</v>
      </c>
      <c r="C11" s="44" t="s">
        <v>51</v>
      </c>
      <c r="D11" s="45" t="s">
        <v>52</v>
      </c>
      <c r="E11" s="37" t="s">
        <v>71</v>
      </c>
      <c r="F11" s="42"/>
    </row>
    <row r="12" spans="1:6" x14ac:dyDescent="0.35">
      <c r="B12" s="27" t="s">
        <v>53</v>
      </c>
      <c r="C12" s="27" t="s">
        <v>75</v>
      </c>
      <c r="D12" s="27" t="s">
        <v>80</v>
      </c>
      <c r="E12" s="26" t="s">
        <v>53</v>
      </c>
    </row>
    <row r="13" spans="1:6" x14ac:dyDescent="0.35">
      <c r="B13" s="27" t="s">
        <v>46</v>
      </c>
      <c r="C13" s="27" t="s">
        <v>46</v>
      </c>
      <c r="D13" s="27" t="s">
        <v>46</v>
      </c>
      <c r="E13" s="26" t="s">
        <v>46</v>
      </c>
    </row>
    <row r="14" spans="1:6" x14ac:dyDescent="0.35">
      <c r="B14" s="27" t="s">
        <v>133</v>
      </c>
      <c r="C14" s="27" t="s">
        <v>76</v>
      </c>
      <c r="D14" s="33" t="s">
        <v>85</v>
      </c>
      <c r="E14" s="26" t="s">
        <v>70</v>
      </c>
    </row>
    <row r="15" spans="1:6" s="39" customFormat="1" ht="15.5" x14ac:dyDescent="0.35">
      <c r="A15" s="38">
        <v>0.5</v>
      </c>
      <c r="B15" s="46" t="s">
        <v>55</v>
      </c>
      <c r="C15" s="47" t="s">
        <v>56</v>
      </c>
      <c r="D15" s="51" t="s">
        <v>57</v>
      </c>
    </row>
    <row r="16" spans="1:6" x14ac:dyDescent="0.35">
      <c r="B16" s="27" t="s">
        <v>53</v>
      </c>
      <c r="C16" s="27" t="s">
        <v>58</v>
      </c>
      <c r="D16" s="27" t="s">
        <v>53</v>
      </c>
      <c r="F16" s="24"/>
    </row>
    <row r="17" spans="1:6" x14ac:dyDescent="0.35">
      <c r="B17" s="27" t="s">
        <v>46</v>
      </c>
      <c r="C17" s="27" t="s">
        <v>46</v>
      </c>
      <c r="D17" s="27" t="s">
        <v>46</v>
      </c>
      <c r="F17" s="24"/>
    </row>
    <row r="18" spans="1:6" x14ac:dyDescent="0.35">
      <c r="B18" s="27" t="s">
        <v>54</v>
      </c>
      <c r="C18" s="27" t="s">
        <v>59</v>
      </c>
      <c r="D18" s="27" t="s">
        <v>54</v>
      </c>
      <c r="F18" s="24"/>
    </row>
    <row r="19" spans="1:6" s="39" customFormat="1" ht="15.5" x14ac:dyDescent="0.35">
      <c r="A19" s="38">
        <v>0.54166666666666663</v>
      </c>
      <c r="B19" s="41" t="s">
        <v>65</v>
      </c>
      <c r="C19" s="41" t="s">
        <v>61</v>
      </c>
      <c r="D19" s="45" t="s">
        <v>62</v>
      </c>
      <c r="E19" s="48" t="s">
        <v>73</v>
      </c>
      <c r="F19" s="42"/>
    </row>
    <row r="20" spans="1:6" x14ac:dyDescent="0.35">
      <c r="B20" s="27" t="s">
        <v>58</v>
      </c>
      <c r="C20" s="27" t="s">
        <v>53</v>
      </c>
      <c r="D20" s="27" t="s">
        <v>53</v>
      </c>
      <c r="E20" s="27" t="s">
        <v>58</v>
      </c>
    </row>
    <row r="21" spans="1:6" x14ac:dyDescent="0.35">
      <c r="B21" s="27" t="s">
        <v>46</v>
      </c>
      <c r="C21" s="27" t="s">
        <v>46</v>
      </c>
      <c r="D21" s="27" t="s">
        <v>46</v>
      </c>
      <c r="E21" s="27" t="s">
        <v>46</v>
      </c>
    </row>
    <row r="22" spans="1:6" x14ac:dyDescent="0.35">
      <c r="B22" s="27" t="s">
        <v>59</v>
      </c>
      <c r="C22" s="27" t="s">
        <v>54</v>
      </c>
      <c r="D22" s="27" t="s">
        <v>54</v>
      </c>
      <c r="E22" s="26" t="s">
        <v>59</v>
      </c>
    </row>
    <row r="23" spans="1:6" s="39" customFormat="1" ht="15.5" x14ac:dyDescent="0.35">
      <c r="A23" s="38">
        <v>0.58333333333333337</v>
      </c>
      <c r="B23" s="40" t="s">
        <v>63</v>
      </c>
      <c r="C23" s="34" t="s">
        <v>60</v>
      </c>
      <c r="D23" s="49" t="s">
        <v>64</v>
      </c>
    </row>
    <row r="24" spans="1:6" x14ac:dyDescent="0.35">
      <c r="B24" s="27" t="s">
        <v>58</v>
      </c>
      <c r="C24" s="27" t="s">
        <v>58</v>
      </c>
      <c r="D24" s="27" t="s">
        <v>58</v>
      </c>
    </row>
    <row r="25" spans="1:6" x14ac:dyDescent="0.35">
      <c r="B25" s="27" t="s">
        <v>46</v>
      </c>
      <c r="C25" s="33" t="s">
        <v>46</v>
      </c>
      <c r="D25" s="33" t="s">
        <v>46</v>
      </c>
    </row>
    <row r="26" spans="1:6" x14ac:dyDescent="0.35">
      <c r="B26" s="27" t="s">
        <v>59</v>
      </c>
      <c r="C26" s="27" t="s">
        <v>59</v>
      </c>
      <c r="D26" s="27" t="s">
        <v>59</v>
      </c>
    </row>
  </sheetData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I11" sqref="I11"/>
    </sheetView>
  </sheetViews>
  <sheetFormatPr defaultRowHeight="14.5" x14ac:dyDescent="0.35"/>
  <cols>
    <col min="1" max="1" width="14.54296875" bestFit="1" customWidth="1"/>
    <col min="9" max="14" width="7.26953125" customWidth="1"/>
    <col min="16" max="21" width="6" customWidth="1"/>
    <col min="23" max="23" width="11.54296875" bestFit="1" customWidth="1"/>
  </cols>
  <sheetData>
    <row r="1" spans="1:23" x14ac:dyDescent="0.35">
      <c r="A1" s="90" t="s">
        <v>31</v>
      </c>
      <c r="B1" s="90"/>
      <c r="C1" s="90"/>
      <c r="D1" s="90"/>
      <c r="E1" s="90"/>
      <c r="F1" s="90"/>
      <c r="G1" s="90"/>
      <c r="H1" s="90"/>
    </row>
    <row r="2" spans="1:23" ht="15" thickBot="1" x14ac:dyDescent="0.4">
      <c r="A2" s="4"/>
      <c r="B2" s="4"/>
      <c r="C2" s="4"/>
      <c r="D2" s="4"/>
      <c r="E2" s="4"/>
      <c r="F2" s="4"/>
      <c r="G2" s="4"/>
      <c r="H2" s="4"/>
      <c r="I2" s="1" t="s">
        <v>14</v>
      </c>
      <c r="P2" s="1" t="s">
        <v>15</v>
      </c>
    </row>
    <row r="3" spans="1:23" x14ac:dyDescent="0.3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 t="s">
        <v>21</v>
      </c>
      <c r="O3" s="13" t="s">
        <v>22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13" t="s">
        <v>22</v>
      </c>
      <c r="W3" s="5" t="s">
        <v>23</v>
      </c>
    </row>
    <row r="4" spans="1:23" x14ac:dyDescent="0.35">
      <c r="A4" s="3" t="s">
        <v>32</v>
      </c>
      <c r="B4" s="6">
        <v>1</v>
      </c>
      <c r="C4" s="6">
        <v>2</v>
      </c>
      <c r="D4" s="6">
        <v>1</v>
      </c>
      <c r="E4" s="6">
        <v>1</v>
      </c>
      <c r="F4" s="6">
        <v>1</v>
      </c>
      <c r="G4" s="15">
        <v>2</v>
      </c>
      <c r="H4" s="12">
        <f>SUM(B4:G4)</f>
        <v>8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1</v>
      </c>
      <c r="O4" s="12">
        <f>SUM(I4:N4)</f>
        <v>2</v>
      </c>
      <c r="P4" s="1">
        <v>7</v>
      </c>
      <c r="Q4" s="1">
        <v>0</v>
      </c>
      <c r="R4" s="1">
        <v>7</v>
      </c>
      <c r="S4" s="1">
        <v>4</v>
      </c>
      <c r="T4" s="1">
        <v>7</v>
      </c>
      <c r="U4" s="1">
        <v>1</v>
      </c>
      <c r="V4" s="12">
        <f>SUM(P4:U4)</f>
        <v>26</v>
      </c>
      <c r="W4" s="1">
        <f>SUM(O4-V4)</f>
        <v>-24</v>
      </c>
    </row>
    <row r="5" spans="1:23" x14ac:dyDescent="0.35">
      <c r="A5" s="3" t="s">
        <v>24</v>
      </c>
      <c r="B5" s="6">
        <v>3</v>
      </c>
      <c r="C5" s="6">
        <v>3</v>
      </c>
      <c r="D5" s="6">
        <v>3</v>
      </c>
      <c r="E5" s="6">
        <v>2</v>
      </c>
      <c r="F5" s="6">
        <v>1</v>
      </c>
      <c r="G5" s="15">
        <v>1</v>
      </c>
      <c r="H5" s="18">
        <f t="shared" ref="H5:H9" si="0">SUM(B5:G5)</f>
        <v>13</v>
      </c>
      <c r="I5" s="1">
        <v>7</v>
      </c>
      <c r="J5" s="1">
        <v>4</v>
      </c>
      <c r="K5" s="1">
        <v>1</v>
      </c>
      <c r="L5" s="1">
        <v>2</v>
      </c>
      <c r="M5" s="1">
        <v>0</v>
      </c>
      <c r="N5" s="1">
        <v>2</v>
      </c>
      <c r="O5" s="12">
        <f t="shared" ref="O5:O9" si="1">SUM(I5:N5)</f>
        <v>16</v>
      </c>
      <c r="P5" s="1">
        <v>0</v>
      </c>
      <c r="Q5" s="1">
        <v>1</v>
      </c>
      <c r="R5" s="1">
        <v>0</v>
      </c>
      <c r="S5" s="1">
        <v>2</v>
      </c>
      <c r="T5" s="1">
        <v>2</v>
      </c>
      <c r="U5" s="1">
        <v>3</v>
      </c>
      <c r="V5" s="12">
        <f t="shared" ref="V5:V9" si="2">SUM(P5:U5)</f>
        <v>8</v>
      </c>
      <c r="W5" s="1">
        <f t="shared" ref="W5:W9" si="3">SUM(O5-V5)</f>
        <v>8</v>
      </c>
    </row>
    <row r="6" spans="1:23" x14ac:dyDescent="0.35">
      <c r="A6" s="3" t="s">
        <v>0</v>
      </c>
      <c r="B6" s="6">
        <v>1</v>
      </c>
      <c r="C6" s="6">
        <v>1</v>
      </c>
      <c r="D6" s="6">
        <v>1</v>
      </c>
      <c r="E6" s="6">
        <v>2</v>
      </c>
      <c r="F6" s="6">
        <v>1</v>
      </c>
      <c r="G6" s="15">
        <v>2</v>
      </c>
      <c r="H6" s="12">
        <f t="shared" si="0"/>
        <v>8</v>
      </c>
      <c r="I6" s="1">
        <v>0</v>
      </c>
      <c r="J6" s="1">
        <v>1</v>
      </c>
      <c r="K6" s="1">
        <v>1</v>
      </c>
      <c r="L6" s="1">
        <v>2</v>
      </c>
      <c r="M6" s="1">
        <v>1</v>
      </c>
      <c r="N6" s="1">
        <v>1</v>
      </c>
      <c r="O6" s="12">
        <f t="shared" si="1"/>
        <v>6</v>
      </c>
      <c r="P6" s="1">
        <v>7</v>
      </c>
      <c r="Q6" s="1">
        <v>4</v>
      </c>
      <c r="R6" s="1">
        <v>14</v>
      </c>
      <c r="S6" s="1">
        <v>2</v>
      </c>
      <c r="T6" s="1">
        <v>4</v>
      </c>
      <c r="U6" s="1">
        <v>1</v>
      </c>
      <c r="V6" s="12">
        <f t="shared" si="2"/>
        <v>32</v>
      </c>
      <c r="W6" s="1">
        <f t="shared" si="3"/>
        <v>-26</v>
      </c>
    </row>
    <row r="7" spans="1:23" x14ac:dyDescent="0.35">
      <c r="A7" s="3" t="s">
        <v>13</v>
      </c>
      <c r="B7" s="6">
        <v>3</v>
      </c>
      <c r="C7" s="6">
        <v>3</v>
      </c>
      <c r="D7" s="6">
        <v>3</v>
      </c>
      <c r="E7" s="6">
        <v>3</v>
      </c>
      <c r="F7" s="6">
        <v>3</v>
      </c>
      <c r="G7" s="15">
        <v>3</v>
      </c>
      <c r="H7" s="18">
        <f t="shared" si="0"/>
        <v>18</v>
      </c>
      <c r="I7" s="1">
        <v>7</v>
      </c>
      <c r="J7" s="1">
        <v>2</v>
      </c>
      <c r="K7" s="1">
        <v>7</v>
      </c>
      <c r="L7" s="1">
        <v>4</v>
      </c>
      <c r="M7" s="1">
        <v>2</v>
      </c>
      <c r="N7" s="1">
        <v>6</v>
      </c>
      <c r="O7" s="12">
        <f t="shared" si="1"/>
        <v>28</v>
      </c>
      <c r="P7" s="1">
        <v>0</v>
      </c>
      <c r="Q7" s="1">
        <v>1</v>
      </c>
      <c r="R7" s="1">
        <v>0</v>
      </c>
      <c r="S7" s="1">
        <v>1</v>
      </c>
      <c r="T7" s="1">
        <v>0</v>
      </c>
      <c r="U7" s="1">
        <v>0</v>
      </c>
      <c r="V7" s="12">
        <f t="shared" si="2"/>
        <v>2</v>
      </c>
      <c r="W7" s="1">
        <f t="shared" si="3"/>
        <v>26</v>
      </c>
    </row>
    <row r="8" spans="1:23" x14ac:dyDescent="0.35">
      <c r="A8" s="3" t="s">
        <v>11</v>
      </c>
      <c r="B8" s="6">
        <v>3</v>
      </c>
      <c r="C8" s="6">
        <v>2</v>
      </c>
      <c r="D8" s="6">
        <v>1</v>
      </c>
      <c r="E8" s="6">
        <v>1</v>
      </c>
      <c r="F8" s="6">
        <v>3</v>
      </c>
      <c r="G8" s="15">
        <v>1</v>
      </c>
      <c r="H8" s="18">
        <f t="shared" si="0"/>
        <v>11</v>
      </c>
      <c r="I8" s="1">
        <v>0</v>
      </c>
      <c r="J8" s="1">
        <v>0</v>
      </c>
      <c r="K8" s="1">
        <v>0</v>
      </c>
      <c r="L8" s="1">
        <v>1</v>
      </c>
      <c r="M8" s="1">
        <v>4</v>
      </c>
      <c r="N8" s="1">
        <v>0</v>
      </c>
      <c r="O8" s="12">
        <f t="shared" si="1"/>
        <v>5</v>
      </c>
      <c r="P8" s="1">
        <v>0</v>
      </c>
      <c r="Q8" s="1">
        <v>0</v>
      </c>
      <c r="R8" s="1">
        <v>1</v>
      </c>
      <c r="S8" s="1">
        <v>5</v>
      </c>
      <c r="T8" s="1">
        <v>1</v>
      </c>
      <c r="U8" s="1">
        <v>6</v>
      </c>
      <c r="V8" s="12">
        <f t="shared" si="2"/>
        <v>13</v>
      </c>
      <c r="W8" s="1">
        <f t="shared" si="3"/>
        <v>-8</v>
      </c>
    </row>
    <row r="9" spans="1:23" ht="15" thickBot="1" x14ac:dyDescent="0.4">
      <c r="A9" s="3" t="s">
        <v>33</v>
      </c>
      <c r="B9" s="6">
        <v>3</v>
      </c>
      <c r="C9" s="6">
        <v>1</v>
      </c>
      <c r="D9" s="6">
        <v>3</v>
      </c>
      <c r="E9" s="6">
        <v>3</v>
      </c>
      <c r="F9" s="6">
        <v>3</v>
      </c>
      <c r="G9" s="15">
        <v>3</v>
      </c>
      <c r="H9" s="19">
        <f t="shared" si="0"/>
        <v>16</v>
      </c>
      <c r="I9" s="1">
        <v>5</v>
      </c>
      <c r="J9" s="1">
        <v>1</v>
      </c>
      <c r="K9" s="1">
        <v>14</v>
      </c>
      <c r="L9" s="1">
        <v>5</v>
      </c>
      <c r="M9" s="1">
        <v>7</v>
      </c>
      <c r="N9" s="1">
        <v>3</v>
      </c>
      <c r="O9" s="23">
        <f t="shared" si="1"/>
        <v>35</v>
      </c>
      <c r="P9" s="1">
        <v>0</v>
      </c>
      <c r="Q9" s="1">
        <v>2</v>
      </c>
      <c r="R9" s="1">
        <v>1</v>
      </c>
      <c r="S9" s="1">
        <v>1</v>
      </c>
      <c r="T9" s="1">
        <v>0</v>
      </c>
      <c r="U9" s="1">
        <v>2</v>
      </c>
      <c r="V9" s="23">
        <f t="shared" si="2"/>
        <v>6</v>
      </c>
      <c r="W9" s="1">
        <f t="shared" si="3"/>
        <v>29</v>
      </c>
    </row>
  </sheetData>
  <sortState ref="A3:A6">
    <sortCondition ref="A3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selection activeCell="G9" sqref="G9"/>
    </sheetView>
  </sheetViews>
  <sheetFormatPr defaultRowHeight="14.5" x14ac:dyDescent="0.35"/>
  <cols>
    <col min="1" max="1" width="14.453125" bestFit="1" customWidth="1"/>
    <col min="2" max="8" width="9.1796875" style="1"/>
    <col min="9" max="14" width="7.81640625" style="1" customWidth="1"/>
    <col min="15" max="15" width="9.1796875" style="1"/>
    <col min="16" max="21" width="7.54296875" style="1" customWidth="1"/>
    <col min="22" max="22" width="9.1796875" style="1"/>
    <col min="23" max="23" width="11.54296875" style="1" bestFit="1" customWidth="1"/>
  </cols>
  <sheetData>
    <row r="1" spans="1:23" x14ac:dyDescent="0.35">
      <c r="A1" s="91" t="s">
        <v>30</v>
      </c>
      <c r="B1" s="91"/>
      <c r="C1" s="91"/>
      <c r="D1" s="91"/>
      <c r="E1" s="91"/>
      <c r="F1" s="91"/>
      <c r="G1" s="91"/>
      <c r="H1" s="91"/>
    </row>
    <row r="2" spans="1:23" ht="15" thickBot="1" x14ac:dyDescent="0.4">
      <c r="I2" s="1" t="s">
        <v>14</v>
      </c>
      <c r="P2" s="1" t="s">
        <v>15</v>
      </c>
    </row>
    <row r="3" spans="1:23" x14ac:dyDescent="0.3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 t="s">
        <v>21</v>
      </c>
      <c r="O3" s="14" t="s">
        <v>22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13" t="s">
        <v>22</v>
      </c>
      <c r="W3" s="5" t="s">
        <v>23</v>
      </c>
    </row>
    <row r="4" spans="1:23" x14ac:dyDescent="0.35">
      <c r="A4" s="3" t="s">
        <v>0</v>
      </c>
      <c r="B4" s="6">
        <v>3</v>
      </c>
      <c r="C4" s="6">
        <v>1</v>
      </c>
      <c r="D4" s="17">
        <v>3</v>
      </c>
      <c r="E4" s="6">
        <v>3</v>
      </c>
      <c r="F4" s="6">
        <v>2</v>
      </c>
      <c r="G4" s="21">
        <v>3</v>
      </c>
      <c r="H4" s="12">
        <f t="shared" ref="H4:H6" si="0">SUM(B4:G4)</f>
        <v>15</v>
      </c>
      <c r="I4" s="5">
        <v>6</v>
      </c>
      <c r="J4" s="5">
        <v>2</v>
      </c>
      <c r="K4" s="5">
        <v>0</v>
      </c>
      <c r="L4" s="5">
        <v>9</v>
      </c>
      <c r="M4" s="5">
        <v>2</v>
      </c>
      <c r="N4" s="5">
        <v>0</v>
      </c>
      <c r="O4" s="16">
        <f t="shared" ref="O4:O6" si="1">SUM(I4:N4)</f>
        <v>19</v>
      </c>
      <c r="P4" s="5">
        <v>0</v>
      </c>
      <c r="Q4" s="5">
        <v>4</v>
      </c>
      <c r="R4" s="5">
        <v>0</v>
      </c>
      <c r="S4" s="5">
        <v>0</v>
      </c>
      <c r="T4" s="5">
        <v>2</v>
      </c>
      <c r="U4" s="5">
        <v>0</v>
      </c>
      <c r="V4" s="12">
        <f t="shared" ref="V4:V6" si="2">SUM(P4:U4)</f>
        <v>6</v>
      </c>
      <c r="W4" s="1">
        <f t="shared" ref="W4:W6" si="3">SUM(O4-V4)</f>
        <v>13</v>
      </c>
    </row>
    <row r="5" spans="1:23" x14ac:dyDescent="0.35">
      <c r="A5" s="3" t="s">
        <v>13</v>
      </c>
      <c r="B5" s="17">
        <v>3</v>
      </c>
      <c r="C5" s="6">
        <v>3</v>
      </c>
      <c r="D5" s="6">
        <v>3</v>
      </c>
      <c r="E5" s="17">
        <v>3</v>
      </c>
      <c r="F5" s="6">
        <v>2</v>
      </c>
      <c r="G5" s="15">
        <v>3</v>
      </c>
      <c r="H5" s="12">
        <f t="shared" si="0"/>
        <v>17</v>
      </c>
      <c r="I5" s="5">
        <v>0</v>
      </c>
      <c r="J5" s="5">
        <v>4</v>
      </c>
      <c r="K5" s="5">
        <v>6</v>
      </c>
      <c r="L5" s="5">
        <v>0</v>
      </c>
      <c r="M5" s="5">
        <v>2</v>
      </c>
      <c r="N5" s="5">
        <v>4</v>
      </c>
      <c r="O5" s="16">
        <f t="shared" si="1"/>
        <v>16</v>
      </c>
      <c r="P5" s="5">
        <v>0</v>
      </c>
      <c r="Q5" s="5">
        <v>2</v>
      </c>
      <c r="R5" s="5">
        <v>1</v>
      </c>
      <c r="S5" s="5">
        <v>0</v>
      </c>
      <c r="T5" s="5">
        <v>2</v>
      </c>
      <c r="U5" s="5">
        <v>2</v>
      </c>
      <c r="V5" s="12">
        <f t="shared" si="2"/>
        <v>7</v>
      </c>
      <c r="W5" s="1">
        <f t="shared" si="3"/>
        <v>9</v>
      </c>
    </row>
    <row r="6" spans="1:23" ht="15" thickBot="1" x14ac:dyDescent="0.4">
      <c r="A6" s="3" t="s">
        <v>12</v>
      </c>
      <c r="B6" s="6">
        <v>1</v>
      </c>
      <c r="C6" s="17">
        <v>3</v>
      </c>
      <c r="D6" s="6">
        <v>1</v>
      </c>
      <c r="E6" s="6">
        <v>1</v>
      </c>
      <c r="F6" s="17">
        <v>3</v>
      </c>
      <c r="G6" s="15">
        <v>1</v>
      </c>
      <c r="H6" s="23">
        <f t="shared" si="0"/>
        <v>10</v>
      </c>
      <c r="I6" s="5">
        <v>0</v>
      </c>
      <c r="J6" s="5">
        <v>0</v>
      </c>
      <c r="K6" s="5">
        <v>1</v>
      </c>
      <c r="L6" s="5">
        <v>0</v>
      </c>
      <c r="M6" s="5">
        <v>0</v>
      </c>
      <c r="N6" s="5">
        <v>2</v>
      </c>
      <c r="O6" s="22">
        <f t="shared" si="1"/>
        <v>3</v>
      </c>
      <c r="P6" s="5">
        <v>6</v>
      </c>
      <c r="Q6" s="5">
        <v>0</v>
      </c>
      <c r="R6" s="5">
        <v>6</v>
      </c>
      <c r="S6" s="5">
        <v>9</v>
      </c>
      <c r="T6" s="5">
        <v>0</v>
      </c>
      <c r="U6" s="5">
        <v>4</v>
      </c>
      <c r="V6" s="23">
        <f t="shared" si="2"/>
        <v>25</v>
      </c>
      <c r="W6" s="1">
        <f t="shared" si="3"/>
        <v>-22</v>
      </c>
    </row>
    <row r="7" spans="1:23" x14ac:dyDescent="0.35">
      <c r="I7" s="8"/>
      <c r="J7" s="8"/>
      <c r="K7" s="8"/>
      <c r="L7" s="8"/>
      <c r="M7" s="8"/>
      <c r="N7" s="8"/>
    </row>
  </sheetData>
  <sortState ref="A3:H6">
    <sortCondition ref="A3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S11" sqref="S11"/>
    </sheetView>
  </sheetViews>
  <sheetFormatPr defaultRowHeight="14.5" x14ac:dyDescent="0.35"/>
  <cols>
    <col min="1" max="1" width="14.54296875" bestFit="1" customWidth="1"/>
    <col min="9" max="14" width="6.54296875" customWidth="1"/>
    <col min="16" max="21" width="6.453125" customWidth="1"/>
    <col min="23" max="23" width="11.54296875" bestFit="1" customWidth="1"/>
  </cols>
  <sheetData>
    <row r="1" spans="1:23" x14ac:dyDescent="0.35">
      <c r="A1" s="91" t="s">
        <v>29</v>
      </c>
      <c r="B1" s="91"/>
      <c r="C1" s="91"/>
      <c r="D1" s="91"/>
      <c r="E1" s="91"/>
      <c r="F1" s="91"/>
      <c r="G1" s="91"/>
      <c r="H1" s="91"/>
    </row>
    <row r="2" spans="1:23" ht="15" thickBot="1" x14ac:dyDescent="0.4">
      <c r="I2" t="s">
        <v>14</v>
      </c>
      <c r="P2" t="s">
        <v>15</v>
      </c>
    </row>
    <row r="3" spans="1:23" x14ac:dyDescent="0.3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 t="s">
        <v>21</v>
      </c>
      <c r="O3" s="6" t="s">
        <v>22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6" t="s">
        <v>22</v>
      </c>
      <c r="W3" s="5" t="s">
        <v>23</v>
      </c>
    </row>
    <row r="4" spans="1:23" x14ac:dyDescent="0.35">
      <c r="A4" s="3" t="s">
        <v>0</v>
      </c>
      <c r="B4" s="6">
        <v>2</v>
      </c>
      <c r="C4" s="6">
        <v>3</v>
      </c>
      <c r="D4" s="6">
        <v>3</v>
      </c>
      <c r="E4" s="6">
        <v>3</v>
      </c>
      <c r="F4" s="6">
        <v>3</v>
      </c>
      <c r="G4" s="15">
        <v>3</v>
      </c>
      <c r="H4" s="18">
        <f>SUM(B4:G4)</f>
        <v>17</v>
      </c>
      <c r="I4" s="1">
        <v>2</v>
      </c>
      <c r="J4" s="1">
        <v>2</v>
      </c>
      <c r="K4" s="1">
        <v>4</v>
      </c>
      <c r="L4" s="1">
        <v>5</v>
      </c>
      <c r="M4" s="1">
        <v>3</v>
      </c>
      <c r="N4" s="1">
        <v>4</v>
      </c>
      <c r="O4" s="10">
        <f>SUM(I4:N4)</f>
        <v>20</v>
      </c>
      <c r="P4" s="1">
        <v>2</v>
      </c>
      <c r="Q4" s="1">
        <v>1</v>
      </c>
      <c r="R4" s="1">
        <v>1</v>
      </c>
      <c r="S4" s="1">
        <v>0</v>
      </c>
      <c r="T4" s="1">
        <v>2</v>
      </c>
      <c r="U4" s="1">
        <v>0</v>
      </c>
      <c r="V4" s="10">
        <f>SUM(P4:U4)</f>
        <v>6</v>
      </c>
      <c r="W4" s="1">
        <f>SUM(O4-V4)</f>
        <v>14</v>
      </c>
    </row>
    <row r="5" spans="1:23" x14ac:dyDescent="0.35">
      <c r="A5" s="3" t="s">
        <v>2</v>
      </c>
      <c r="B5" s="6">
        <v>1</v>
      </c>
      <c r="C5" s="6">
        <v>1</v>
      </c>
      <c r="D5" s="6">
        <v>3</v>
      </c>
      <c r="E5" s="6">
        <v>1</v>
      </c>
      <c r="F5" s="6">
        <v>1</v>
      </c>
      <c r="G5" s="15">
        <v>2</v>
      </c>
      <c r="H5" s="12">
        <f t="shared" ref="H5:H9" si="0">SUM(B5:G5)</f>
        <v>9</v>
      </c>
      <c r="I5" s="1">
        <v>1</v>
      </c>
      <c r="J5" s="1">
        <v>1</v>
      </c>
      <c r="K5" s="1">
        <v>6</v>
      </c>
      <c r="L5" s="1">
        <v>0</v>
      </c>
      <c r="M5" s="1">
        <v>0</v>
      </c>
      <c r="N5" s="1">
        <v>1</v>
      </c>
      <c r="O5" s="10">
        <f t="shared" ref="O5:O9" si="1">SUM(I5:N5)</f>
        <v>9</v>
      </c>
      <c r="P5" s="1">
        <v>2</v>
      </c>
      <c r="Q5" s="1">
        <v>2</v>
      </c>
      <c r="R5" s="1">
        <v>0</v>
      </c>
      <c r="S5" s="1">
        <v>2</v>
      </c>
      <c r="T5" s="1">
        <v>2</v>
      </c>
      <c r="U5" s="1">
        <v>1</v>
      </c>
      <c r="V5" s="10">
        <f t="shared" ref="V5:V9" si="2">SUM(P5:U5)</f>
        <v>9</v>
      </c>
      <c r="W5" s="1">
        <f t="shared" ref="W5:W9" si="3">SUM(O5-V5)</f>
        <v>0</v>
      </c>
    </row>
    <row r="6" spans="1:23" x14ac:dyDescent="0.35">
      <c r="A6" s="3" t="s">
        <v>10</v>
      </c>
      <c r="B6" s="6">
        <v>3</v>
      </c>
      <c r="C6" s="6">
        <v>3</v>
      </c>
      <c r="D6" s="6">
        <v>2</v>
      </c>
      <c r="E6" s="6">
        <v>1</v>
      </c>
      <c r="F6" s="6">
        <v>1</v>
      </c>
      <c r="G6" s="15">
        <v>2</v>
      </c>
      <c r="H6" s="18">
        <f t="shared" si="0"/>
        <v>12</v>
      </c>
      <c r="I6" s="1">
        <v>2</v>
      </c>
      <c r="J6" s="1">
        <v>4</v>
      </c>
      <c r="K6" s="1">
        <v>3</v>
      </c>
      <c r="L6" s="1">
        <v>0</v>
      </c>
      <c r="M6" s="1">
        <v>2</v>
      </c>
      <c r="N6" s="1">
        <v>1</v>
      </c>
      <c r="O6" s="10">
        <f t="shared" si="1"/>
        <v>12</v>
      </c>
      <c r="P6" s="1">
        <v>1</v>
      </c>
      <c r="Q6" s="1">
        <v>0</v>
      </c>
      <c r="R6" s="1">
        <v>3</v>
      </c>
      <c r="S6" s="1">
        <v>3</v>
      </c>
      <c r="T6" s="1">
        <v>3</v>
      </c>
      <c r="U6" s="1">
        <v>1</v>
      </c>
      <c r="V6" s="10">
        <f t="shared" si="2"/>
        <v>11</v>
      </c>
      <c r="W6" s="1">
        <f t="shared" si="3"/>
        <v>1</v>
      </c>
    </row>
    <row r="7" spans="1:23" x14ac:dyDescent="0.35">
      <c r="A7" s="3" t="s">
        <v>26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15">
        <v>0</v>
      </c>
      <c r="H7" s="12">
        <f t="shared" si="0"/>
        <v>5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0">
        <f t="shared" si="1"/>
        <v>0</v>
      </c>
      <c r="P7" s="1">
        <v>4</v>
      </c>
      <c r="Q7" s="1">
        <v>4</v>
      </c>
      <c r="R7" s="1">
        <v>6</v>
      </c>
      <c r="S7" s="1">
        <v>5</v>
      </c>
      <c r="T7" s="1">
        <v>1</v>
      </c>
      <c r="U7" s="1">
        <v>0</v>
      </c>
      <c r="V7" s="10">
        <f t="shared" si="2"/>
        <v>20</v>
      </c>
      <c r="W7" s="1">
        <f t="shared" si="3"/>
        <v>-20</v>
      </c>
    </row>
    <row r="8" spans="1:23" x14ac:dyDescent="0.35">
      <c r="A8" s="3" t="s">
        <v>33</v>
      </c>
      <c r="B8" s="6">
        <v>3</v>
      </c>
      <c r="C8" s="6">
        <v>3</v>
      </c>
      <c r="D8" s="6">
        <v>1</v>
      </c>
      <c r="E8" s="6">
        <v>3</v>
      </c>
      <c r="F8" s="6">
        <v>3</v>
      </c>
      <c r="G8" s="52">
        <v>3</v>
      </c>
      <c r="H8" s="18">
        <f t="shared" si="0"/>
        <v>16</v>
      </c>
      <c r="I8" s="1">
        <v>4</v>
      </c>
      <c r="J8" s="1">
        <v>2</v>
      </c>
      <c r="K8" s="1">
        <v>1</v>
      </c>
      <c r="L8" s="1">
        <v>3</v>
      </c>
      <c r="M8" s="1">
        <v>2</v>
      </c>
      <c r="N8" s="1">
        <v>0</v>
      </c>
      <c r="O8" s="10">
        <f t="shared" si="1"/>
        <v>12</v>
      </c>
      <c r="P8" s="1">
        <v>0</v>
      </c>
      <c r="Q8" s="1">
        <v>1</v>
      </c>
      <c r="R8" s="1">
        <v>4</v>
      </c>
      <c r="S8" s="1">
        <v>0</v>
      </c>
      <c r="T8" s="1">
        <v>0</v>
      </c>
      <c r="U8" s="1">
        <v>0</v>
      </c>
      <c r="V8" s="10">
        <f t="shared" si="2"/>
        <v>5</v>
      </c>
      <c r="W8" s="1">
        <f t="shared" si="3"/>
        <v>7</v>
      </c>
    </row>
    <row r="9" spans="1:23" x14ac:dyDescent="0.35">
      <c r="A9" s="3" t="s">
        <v>13</v>
      </c>
      <c r="B9" s="6">
        <v>2</v>
      </c>
      <c r="C9" s="6">
        <v>1</v>
      </c>
      <c r="D9" s="6">
        <v>2</v>
      </c>
      <c r="E9" s="6">
        <v>3</v>
      </c>
      <c r="F9" s="6">
        <v>3</v>
      </c>
      <c r="G9" s="15">
        <v>1</v>
      </c>
      <c r="H9" s="18">
        <f t="shared" si="0"/>
        <v>12</v>
      </c>
      <c r="I9" s="1">
        <v>2</v>
      </c>
      <c r="J9" s="1">
        <v>1</v>
      </c>
      <c r="K9" s="1">
        <v>3</v>
      </c>
      <c r="L9" s="1">
        <v>2</v>
      </c>
      <c r="M9" s="1">
        <v>1</v>
      </c>
      <c r="N9" s="1">
        <v>0</v>
      </c>
      <c r="O9" s="10">
        <f t="shared" si="1"/>
        <v>9</v>
      </c>
      <c r="P9" s="1">
        <v>2</v>
      </c>
      <c r="Q9" s="1">
        <v>2</v>
      </c>
      <c r="R9" s="1">
        <v>3</v>
      </c>
      <c r="S9" s="1">
        <v>0</v>
      </c>
      <c r="T9" s="1">
        <v>0</v>
      </c>
      <c r="U9" s="1">
        <v>4</v>
      </c>
      <c r="V9" s="10">
        <f t="shared" si="2"/>
        <v>11</v>
      </c>
      <c r="W9" s="1">
        <f t="shared" si="3"/>
        <v>-2</v>
      </c>
    </row>
    <row r="11" spans="1:23" x14ac:dyDescent="0.35">
      <c r="A11" s="53" t="s">
        <v>82</v>
      </c>
    </row>
  </sheetData>
  <sortState ref="A4:A11">
    <sortCondition ref="A4"/>
  </sortState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U12" sqref="U12"/>
    </sheetView>
  </sheetViews>
  <sheetFormatPr defaultRowHeight="14.5" x14ac:dyDescent="0.35"/>
  <cols>
    <col min="1" max="1" width="14.453125" bestFit="1" customWidth="1"/>
    <col min="9" max="14" width="6.1796875" customWidth="1"/>
    <col min="16" max="21" width="6.1796875" customWidth="1"/>
    <col min="23" max="23" width="11.54296875" bestFit="1" customWidth="1"/>
  </cols>
  <sheetData>
    <row r="1" spans="1:24" x14ac:dyDescent="0.35">
      <c r="A1" s="91" t="s">
        <v>28</v>
      </c>
      <c r="B1" s="91"/>
      <c r="C1" s="91"/>
      <c r="D1" s="91"/>
      <c r="E1" s="91"/>
      <c r="F1" s="91"/>
      <c r="G1" s="91"/>
      <c r="H1" s="91"/>
    </row>
    <row r="2" spans="1:24" ht="15" thickBot="1" x14ac:dyDescent="0.4">
      <c r="I2" t="s">
        <v>14</v>
      </c>
      <c r="P2" t="s">
        <v>15</v>
      </c>
    </row>
    <row r="3" spans="1:24" x14ac:dyDescent="0.3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 t="s">
        <v>21</v>
      </c>
      <c r="O3" s="13" t="s">
        <v>22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13" t="s">
        <v>22</v>
      </c>
      <c r="W3" s="5" t="s">
        <v>23</v>
      </c>
    </row>
    <row r="4" spans="1:24" x14ac:dyDescent="0.35">
      <c r="A4" s="3" t="s">
        <v>10</v>
      </c>
      <c r="B4" s="10">
        <v>3</v>
      </c>
      <c r="C4" s="10">
        <v>3</v>
      </c>
      <c r="D4" s="10">
        <v>3</v>
      </c>
      <c r="E4" s="10">
        <v>1</v>
      </c>
      <c r="F4" s="17">
        <v>3</v>
      </c>
      <c r="G4" s="11">
        <v>3</v>
      </c>
      <c r="H4" s="18">
        <f>SUM(B4:G4)</f>
        <v>16</v>
      </c>
      <c r="I4" s="1">
        <v>4</v>
      </c>
      <c r="J4" s="1">
        <v>4</v>
      </c>
      <c r="K4" s="1">
        <v>3</v>
      </c>
      <c r="L4" s="1">
        <v>1</v>
      </c>
      <c r="M4" s="1">
        <v>0</v>
      </c>
      <c r="N4" s="1">
        <v>3</v>
      </c>
      <c r="O4" s="12">
        <f>SUM(I4:N4)</f>
        <v>15</v>
      </c>
      <c r="P4" s="1">
        <v>1</v>
      </c>
      <c r="Q4" s="1">
        <v>0</v>
      </c>
      <c r="R4" s="1">
        <v>0</v>
      </c>
      <c r="S4" s="1">
        <v>2</v>
      </c>
      <c r="T4" s="1">
        <v>0</v>
      </c>
      <c r="U4" s="1">
        <v>2</v>
      </c>
      <c r="V4" s="12">
        <f>SUM(P4:U4)</f>
        <v>5</v>
      </c>
      <c r="W4" s="1">
        <f>SUM(O4-V4)</f>
        <v>10</v>
      </c>
      <c r="X4" s="1"/>
    </row>
    <row r="5" spans="1:24" x14ac:dyDescent="0.35">
      <c r="A5" s="3" t="s">
        <v>26</v>
      </c>
      <c r="B5" s="10">
        <v>1</v>
      </c>
      <c r="C5" s="10">
        <v>1</v>
      </c>
      <c r="D5" s="6">
        <v>3</v>
      </c>
      <c r="E5" s="17">
        <v>3</v>
      </c>
      <c r="F5" s="6">
        <v>3</v>
      </c>
      <c r="G5" s="11">
        <v>1</v>
      </c>
      <c r="H5" s="18">
        <f t="shared" ref="H5:H8" si="0">SUM(B5:G5)</f>
        <v>12</v>
      </c>
      <c r="I5" s="1">
        <v>1</v>
      </c>
      <c r="J5" s="1">
        <v>0</v>
      </c>
      <c r="K5" s="1">
        <v>5</v>
      </c>
      <c r="L5" s="1">
        <v>0</v>
      </c>
      <c r="M5" s="1">
        <v>3</v>
      </c>
      <c r="N5" s="1">
        <v>1</v>
      </c>
      <c r="O5" s="12">
        <f t="shared" ref="O5:O8" si="1">SUM(I5:N5)</f>
        <v>10</v>
      </c>
      <c r="P5" s="1">
        <v>4</v>
      </c>
      <c r="Q5" s="1">
        <v>4</v>
      </c>
      <c r="R5" s="1">
        <v>0</v>
      </c>
      <c r="S5" s="1">
        <v>0</v>
      </c>
      <c r="T5" s="1">
        <v>0</v>
      </c>
      <c r="U5" s="1">
        <v>4</v>
      </c>
      <c r="V5" s="12">
        <f t="shared" ref="V5:V8" si="2">SUM(P5:U5)</f>
        <v>12</v>
      </c>
      <c r="W5" s="1">
        <f t="shared" ref="W5:W8" si="3">SUM(O5-V5)</f>
        <v>-2</v>
      </c>
      <c r="X5" s="1"/>
    </row>
    <row r="6" spans="1:24" x14ac:dyDescent="0.35">
      <c r="A6" s="3" t="s">
        <v>11</v>
      </c>
      <c r="B6" s="10">
        <v>1</v>
      </c>
      <c r="C6" s="17">
        <v>3</v>
      </c>
      <c r="D6" s="6">
        <v>1</v>
      </c>
      <c r="E6" s="6">
        <v>3</v>
      </c>
      <c r="F6" s="6">
        <v>1</v>
      </c>
      <c r="G6" s="11">
        <v>1</v>
      </c>
      <c r="H6" s="18">
        <f t="shared" si="0"/>
        <v>10</v>
      </c>
      <c r="I6" s="1">
        <v>1</v>
      </c>
      <c r="J6" s="1">
        <v>0</v>
      </c>
      <c r="K6" s="1">
        <v>0</v>
      </c>
      <c r="L6" s="1">
        <v>2</v>
      </c>
      <c r="M6" s="1">
        <v>0</v>
      </c>
      <c r="N6" s="1">
        <v>2</v>
      </c>
      <c r="O6" s="12">
        <f t="shared" si="1"/>
        <v>5</v>
      </c>
      <c r="P6" s="1">
        <v>4</v>
      </c>
      <c r="Q6" s="1">
        <v>0</v>
      </c>
      <c r="R6" s="1">
        <v>5</v>
      </c>
      <c r="S6" s="1">
        <v>0</v>
      </c>
      <c r="T6" s="1">
        <v>4</v>
      </c>
      <c r="U6" s="1">
        <v>3</v>
      </c>
      <c r="V6" s="12">
        <f t="shared" si="2"/>
        <v>16</v>
      </c>
      <c r="W6" s="1">
        <f t="shared" si="3"/>
        <v>-11</v>
      </c>
      <c r="X6" s="1"/>
    </row>
    <row r="7" spans="1:24" x14ac:dyDescent="0.35">
      <c r="A7" s="3" t="s">
        <v>13</v>
      </c>
      <c r="B7" s="10">
        <v>3</v>
      </c>
      <c r="C7" s="10">
        <v>3</v>
      </c>
      <c r="D7" s="17">
        <v>3</v>
      </c>
      <c r="E7" s="6">
        <v>3</v>
      </c>
      <c r="F7" s="6">
        <v>3</v>
      </c>
      <c r="G7" s="15">
        <v>3</v>
      </c>
      <c r="H7" s="18">
        <f t="shared" si="0"/>
        <v>18</v>
      </c>
      <c r="I7" s="1">
        <v>4</v>
      </c>
      <c r="J7" s="1">
        <v>5</v>
      </c>
      <c r="K7" s="1">
        <v>0</v>
      </c>
      <c r="L7" s="1">
        <v>2</v>
      </c>
      <c r="M7" s="1">
        <v>4</v>
      </c>
      <c r="N7" s="1">
        <v>4</v>
      </c>
      <c r="O7" s="12">
        <f t="shared" si="1"/>
        <v>19</v>
      </c>
      <c r="P7" s="1">
        <v>1</v>
      </c>
      <c r="Q7" s="1">
        <v>0</v>
      </c>
      <c r="R7" s="1">
        <v>0</v>
      </c>
      <c r="S7" s="1">
        <v>1</v>
      </c>
      <c r="T7" s="1">
        <v>0</v>
      </c>
      <c r="U7" s="1">
        <v>1</v>
      </c>
      <c r="V7" s="12">
        <f t="shared" si="2"/>
        <v>3</v>
      </c>
      <c r="W7" s="1">
        <f t="shared" si="3"/>
        <v>16</v>
      </c>
      <c r="X7" s="1"/>
    </row>
    <row r="8" spans="1:24" ht="15" thickBot="1" x14ac:dyDescent="0.4">
      <c r="A8" s="3" t="s">
        <v>12</v>
      </c>
      <c r="B8" s="17">
        <v>3</v>
      </c>
      <c r="C8" s="10">
        <v>1</v>
      </c>
      <c r="D8" s="6">
        <v>1</v>
      </c>
      <c r="E8" s="6">
        <v>1</v>
      </c>
      <c r="F8" s="6">
        <v>1</v>
      </c>
      <c r="G8" s="21">
        <v>3</v>
      </c>
      <c r="H8" s="23">
        <f t="shared" si="0"/>
        <v>10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3">
        <f t="shared" si="1"/>
        <v>0</v>
      </c>
      <c r="P8" s="1">
        <v>0</v>
      </c>
      <c r="Q8" s="1">
        <v>5</v>
      </c>
      <c r="R8" s="1">
        <v>3</v>
      </c>
      <c r="S8" s="1">
        <v>2</v>
      </c>
      <c r="T8" s="1">
        <v>3</v>
      </c>
      <c r="U8" s="1">
        <v>0</v>
      </c>
      <c r="V8" s="23">
        <f t="shared" si="2"/>
        <v>13</v>
      </c>
      <c r="W8" s="1">
        <f t="shared" si="3"/>
        <v>-13</v>
      </c>
      <c r="X8" s="1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C10" sqref="C10"/>
    </sheetView>
  </sheetViews>
  <sheetFormatPr defaultRowHeight="14.5" x14ac:dyDescent="0.35"/>
  <cols>
    <col min="1" max="1" width="14.81640625" customWidth="1"/>
    <col min="9" max="14" width="6.7265625" customWidth="1"/>
    <col min="16" max="21" width="6.54296875" customWidth="1"/>
    <col min="23" max="23" width="11.54296875" bestFit="1" customWidth="1"/>
  </cols>
  <sheetData>
    <row r="1" spans="1:24" x14ac:dyDescent="0.35">
      <c r="A1" s="91" t="s">
        <v>25</v>
      </c>
      <c r="B1" s="91"/>
      <c r="C1" s="91"/>
      <c r="D1" s="91"/>
      <c r="E1" s="91"/>
      <c r="F1" s="91"/>
      <c r="G1" s="91"/>
      <c r="H1" s="91"/>
    </row>
    <row r="2" spans="1:24" ht="15" thickBot="1" x14ac:dyDescent="0.4">
      <c r="I2" s="1" t="s">
        <v>14</v>
      </c>
      <c r="P2" s="1" t="s">
        <v>15</v>
      </c>
    </row>
    <row r="3" spans="1:24" x14ac:dyDescent="0.3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 t="s">
        <v>21</v>
      </c>
      <c r="O3" s="6" t="s">
        <v>22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6" t="s">
        <v>22</v>
      </c>
      <c r="W3" s="5" t="s">
        <v>23</v>
      </c>
    </row>
    <row r="4" spans="1:24" x14ac:dyDescent="0.35">
      <c r="A4" s="3" t="s">
        <v>24</v>
      </c>
      <c r="B4" s="17">
        <v>3</v>
      </c>
      <c r="C4" s="6">
        <v>3</v>
      </c>
      <c r="D4" s="6">
        <v>3</v>
      </c>
      <c r="E4" s="6">
        <v>3</v>
      </c>
      <c r="F4" s="6">
        <v>2</v>
      </c>
      <c r="G4" s="21">
        <v>3</v>
      </c>
      <c r="H4" s="18">
        <f>SUM(B4:G4)</f>
        <v>17</v>
      </c>
      <c r="I4" s="1">
        <v>0</v>
      </c>
      <c r="J4" s="1">
        <v>2</v>
      </c>
      <c r="K4" s="1">
        <v>7</v>
      </c>
      <c r="L4" s="1">
        <v>4</v>
      </c>
      <c r="M4" s="1">
        <v>0</v>
      </c>
      <c r="N4" s="1">
        <v>0</v>
      </c>
      <c r="O4" s="10">
        <f>SUM(I4:N4)</f>
        <v>13</v>
      </c>
      <c r="P4" s="1">
        <v>0</v>
      </c>
      <c r="Q4" s="1">
        <v>1</v>
      </c>
      <c r="R4" s="1">
        <v>0</v>
      </c>
      <c r="S4" s="1">
        <v>2</v>
      </c>
      <c r="T4" s="1">
        <v>0</v>
      </c>
      <c r="U4" s="1">
        <v>0</v>
      </c>
      <c r="V4" s="10">
        <f>SUM(P4:U4)</f>
        <v>3</v>
      </c>
      <c r="W4" s="1">
        <f>SUM(O4-V4)</f>
        <v>10</v>
      </c>
      <c r="X4" s="1"/>
    </row>
    <row r="5" spans="1:24" x14ac:dyDescent="0.35">
      <c r="A5" s="3" t="s">
        <v>0</v>
      </c>
      <c r="B5" s="6">
        <v>3</v>
      </c>
      <c r="C5" s="6">
        <v>1</v>
      </c>
      <c r="D5" s="6">
        <v>2</v>
      </c>
      <c r="E5" s="6">
        <v>3</v>
      </c>
      <c r="F5" s="17">
        <v>3</v>
      </c>
      <c r="G5" s="15">
        <v>1</v>
      </c>
      <c r="H5" s="18">
        <f>SUM(B5:G5)</f>
        <v>13</v>
      </c>
      <c r="I5" s="1">
        <v>1</v>
      </c>
      <c r="J5" s="1">
        <v>1</v>
      </c>
      <c r="K5" s="1">
        <v>0</v>
      </c>
      <c r="L5" s="1">
        <v>7</v>
      </c>
      <c r="M5" s="1">
        <v>0</v>
      </c>
      <c r="N5" s="1">
        <v>0</v>
      </c>
      <c r="O5" s="10">
        <f t="shared" ref="O5:O8" si="0">SUM(I5:N5)</f>
        <v>9</v>
      </c>
      <c r="P5" s="1">
        <v>0</v>
      </c>
      <c r="Q5" s="1">
        <v>2</v>
      </c>
      <c r="R5" s="1">
        <v>0</v>
      </c>
      <c r="S5" s="1">
        <v>0</v>
      </c>
      <c r="T5" s="1">
        <v>0</v>
      </c>
      <c r="U5" s="1">
        <v>2</v>
      </c>
      <c r="V5" s="10">
        <f t="shared" ref="V5:V8" si="1">SUM(P5:U5)</f>
        <v>4</v>
      </c>
      <c r="W5" s="1">
        <f t="shared" ref="W5:W8" si="2">SUM(O5-V5)</f>
        <v>5</v>
      </c>
      <c r="X5" s="1"/>
    </row>
    <row r="6" spans="1:24" x14ac:dyDescent="0.35">
      <c r="A6" s="3" t="s">
        <v>12</v>
      </c>
      <c r="B6" s="6">
        <v>1</v>
      </c>
      <c r="C6" s="17">
        <v>3</v>
      </c>
      <c r="D6" s="6">
        <v>1</v>
      </c>
      <c r="E6" s="6">
        <v>1</v>
      </c>
      <c r="F6" s="6">
        <v>1</v>
      </c>
      <c r="G6" s="15">
        <v>1</v>
      </c>
      <c r="H6" s="12">
        <f t="shared" ref="H6:H8" si="3">SUM(B6:G6)</f>
        <v>8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0">
        <f t="shared" si="0"/>
        <v>1</v>
      </c>
      <c r="P6" s="1">
        <v>5</v>
      </c>
      <c r="Q6" s="1">
        <v>0</v>
      </c>
      <c r="R6" s="1">
        <v>7</v>
      </c>
      <c r="S6" s="1">
        <v>7</v>
      </c>
      <c r="T6" s="1">
        <v>4</v>
      </c>
      <c r="U6" s="1">
        <v>1</v>
      </c>
      <c r="V6" s="10">
        <f t="shared" si="1"/>
        <v>24</v>
      </c>
      <c r="W6" s="1">
        <f t="shared" si="2"/>
        <v>-23</v>
      </c>
      <c r="X6" s="1"/>
    </row>
    <row r="7" spans="1:24" x14ac:dyDescent="0.35">
      <c r="A7" s="3" t="s">
        <v>13</v>
      </c>
      <c r="B7" s="6">
        <v>1</v>
      </c>
      <c r="C7" s="6">
        <v>3</v>
      </c>
      <c r="D7" s="17">
        <v>3</v>
      </c>
      <c r="E7" s="6">
        <v>1</v>
      </c>
      <c r="F7" s="6">
        <v>3</v>
      </c>
      <c r="G7" s="15">
        <v>3</v>
      </c>
      <c r="H7" s="18">
        <f t="shared" si="3"/>
        <v>14</v>
      </c>
      <c r="I7" s="1">
        <v>0</v>
      </c>
      <c r="J7" s="1">
        <v>1</v>
      </c>
      <c r="K7" s="1">
        <v>0</v>
      </c>
      <c r="L7" s="1">
        <v>2</v>
      </c>
      <c r="M7" s="1">
        <v>4</v>
      </c>
      <c r="N7" s="1">
        <v>2</v>
      </c>
      <c r="O7" s="10">
        <f t="shared" si="0"/>
        <v>9</v>
      </c>
      <c r="P7" s="1">
        <v>1</v>
      </c>
      <c r="Q7" s="1">
        <v>0</v>
      </c>
      <c r="R7" s="1">
        <v>0</v>
      </c>
      <c r="S7" s="1">
        <v>4</v>
      </c>
      <c r="T7" s="1">
        <v>0</v>
      </c>
      <c r="U7" s="1">
        <v>0</v>
      </c>
      <c r="V7" s="10">
        <f t="shared" si="1"/>
        <v>5</v>
      </c>
      <c r="W7" s="1">
        <f t="shared" si="2"/>
        <v>4</v>
      </c>
      <c r="X7" s="1"/>
    </row>
    <row r="8" spans="1:24" ht="15" thickBot="1" x14ac:dyDescent="0.4">
      <c r="A8" s="3" t="s">
        <v>1</v>
      </c>
      <c r="B8" s="6">
        <v>3</v>
      </c>
      <c r="C8" s="6">
        <v>1</v>
      </c>
      <c r="D8" s="6">
        <v>2</v>
      </c>
      <c r="E8" s="17">
        <v>3</v>
      </c>
      <c r="F8" s="6">
        <v>2</v>
      </c>
      <c r="G8" s="15">
        <v>3</v>
      </c>
      <c r="H8" s="19">
        <f t="shared" si="3"/>
        <v>14</v>
      </c>
      <c r="I8" s="1">
        <v>5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0">
        <f t="shared" si="0"/>
        <v>6</v>
      </c>
      <c r="P8" s="1">
        <v>1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0">
        <f t="shared" si="1"/>
        <v>2</v>
      </c>
      <c r="W8" s="1">
        <f t="shared" si="2"/>
        <v>4</v>
      </c>
      <c r="X8" s="1"/>
    </row>
  </sheetData>
  <sortState ref="A4:H7">
    <sortCondition ref="A4"/>
  </sortState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Finals teams</vt:lpstr>
      <vt:lpstr>Finals Day results</vt:lpstr>
      <vt:lpstr>Finals Draw</vt:lpstr>
      <vt:lpstr>Fnals Draw V2</vt:lpstr>
      <vt:lpstr>7-8 Boys</vt:lpstr>
      <vt:lpstr>7-8 Girls</vt:lpstr>
      <vt:lpstr>9-10 Boys</vt:lpstr>
      <vt:lpstr>9-10 Girls</vt:lpstr>
      <vt:lpstr>11-12 Boys</vt:lpstr>
      <vt:lpstr>11-12 Girls</vt:lpstr>
      <vt:lpstr>'Fnals Draw V2'!Print_Area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MANTEIT, Danya</dc:creator>
  <cp:lastModifiedBy>Simon Gills</cp:lastModifiedBy>
  <cp:lastPrinted>2018-09-11T02:45:26Z</cp:lastPrinted>
  <dcterms:created xsi:type="dcterms:W3CDTF">2017-02-12T10:00:14Z</dcterms:created>
  <dcterms:modified xsi:type="dcterms:W3CDTF">2018-09-11T02:47:34Z</dcterms:modified>
</cp:coreProperties>
</file>